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i\Documents\2024-25\ginnastica\ginnastica artistica\3° Tappa\"/>
    </mc:Choice>
  </mc:AlternateContent>
  <xr:revisionPtr revIDLastSave="0" documentId="13_ncr:1_{E92660B2-63CF-4924-84C6-EC467DDCB8D4}" xr6:coauthVersionLast="47" xr6:coauthVersionMax="47" xr10:uidLastSave="{00000000-0000-0000-0000-000000000000}"/>
  <bookViews>
    <workbookView xWindow="-120" yWindow="-120" windowWidth="29040" windowHeight="15720" tabRatio="809" xr2:uid="{00000000-000D-0000-FFFF-FFFF00000000}"/>
  </bookViews>
  <sheets>
    <sheet name="SQ. MEDIUM A" sheetId="4" r:id="rId1"/>
    <sheet name="ALLIEVE MT" sheetId="6" r:id="rId2"/>
    <sheet name="SQ. MEDIUM T" sheetId="3" r:id="rId3"/>
    <sheet name="TIGROTTE MT" sheetId="5" r:id="rId4"/>
    <sheet name="SQ. MEDIUM L" sheetId="1" r:id="rId5"/>
    <sheet name="LUPETTE MT" sheetId="2" r:id="rId6"/>
    <sheet name="PULCINE ASSOLUTO" sheetId="7" r:id="rId7"/>
    <sheet name="PULCINE CL" sheetId="8" r:id="rId8"/>
    <sheet name="PULCINE TR" sheetId="9" r:id="rId9"/>
    <sheet name="PULCINE VL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1" l="1"/>
  <c r="L27" i="1"/>
  <c r="P27" i="1"/>
  <c r="H26" i="3"/>
  <c r="L26" i="3"/>
  <c r="P26" i="3"/>
  <c r="H27" i="3"/>
  <c r="L27" i="3"/>
  <c r="P27" i="3"/>
  <c r="H28" i="3"/>
  <c r="L28" i="3"/>
  <c r="P28" i="3"/>
  <c r="H29" i="3"/>
  <c r="L29" i="3"/>
  <c r="P29" i="3"/>
  <c r="H21" i="3"/>
  <c r="L21" i="3"/>
  <c r="P21" i="3"/>
  <c r="H22" i="3"/>
  <c r="L22" i="3"/>
  <c r="P22" i="3"/>
  <c r="H23" i="3"/>
  <c r="L23" i="3"/>
  <c r="P23" i="3"/>
  <c r="H24" i="3"/>
  <c r="L24" i="3"/>
  <c r="P24" i="3"/>
  <c r="H25" i="3"/>
  <c r="L25" i="3"/>
  <c r="P25" i="3"/>
  <c r="H17" i="3"/>
  <c r="L17" i="3"/>
  <c r="P17" i="3"/>
  <c r="H18" i="3"/>
  <c r="L18" i="3"/>
  <c r="P18" i="3"/>
  <c r="H19" i="3"/>
  <c r="L19" i="3"/>
  <c r="P19" i="3"/>
  <c r="H20" i="3"/>
  <c r="L20" i="3"/>
  <c r="P20" i="3"/>
  <c r="H13" i="3"/>
  <c r="L13" i="3"/>
  <c r="P13" i="3"/>
  <c r="H14" i="3"/>
  <c r="L14" i="3"/>
  <c r="P14" i="3"/>
  <c r="H15" i="3"/>
  <c r="L15" i="3"/>
  <c r="P15" i="3"/>
  <c r="H16" i="3"/>
  <c r="L16" i="3"/>
  <c r="P16" i="3"/>
  <c r="H35" i="3"/>
  <c r="L35" i="3"/>
  <c r="P35" i="3"/>
  <c r="H36" i="3"/>
  <c r="L36" i="3"/>
  <c r="P36" i="3"/>
  <c r="H37" i="3"/>
  <c r="L37" i="3"/>
  <c r="P37" i="3"/>
  <c r="H38" i="3"/>
  <c r="L38" i="3"/>
  <c r="P38" i="3"/>
  <c r="H39" i="3"/>
  <c r="L39" i="3"/>
  <c r="P39" i="3"/>
  <c r="H5" i="3"/>
  <c r="L5" i="3"/>
  <c r="P5" i="3"/>
  <c r="H6" i="3"/>
  <c r="L6" i="3"/>
  <c r="P6" i="3"/>
  <c r="H7" i="3"/>
  <c r="L7" i="3"/>
  <c r="P7" i="3"/>
  <c r="H8" i="3"/>
  <c r="L8" i="3"/>
  <c r="P8" i="3"/>
  <c r="H30" i="3"/>
  <c r="L30" i="3"/>
  <c r="P30" i="3"/>
  <c r="H31" i="3"/>
  <c r="L31" i="3"/>
  <c r="P31" i="3"/>
  <c r="H32" i="3"/>
  <c r="L32" i="3"/>
  <c r="P32" i="3"/>
  <c r="H33" i="3"/>
  <c r="L33" i="3"/>
  <c r="P33" i="3"/>
  <c r="H34" i="3"/>
  <c r="L34" i="3"/>
  <c r="P34" i="3"/>
  <c r="H9" i="3"/>
  <c r="L9" i="3"/>
  <c r="P9" i="3"/>
  <c r="H10" i="3"/>
  <c r="L10" i="3"/>
  <c r="P10" i="3"/>
  <c r="H11" i="3"/>
  <c r="L11" i="3"/>
  <c r="P11" i="3"/>
  <c r="H12" i="3"/>
  <c r="L12" i="3"/>
  <c r="P12" i="3"/>
  <c r="L26" i="4"/>
  <c r="P26" i="4"/>
  <c r="H12" i="10"/>
  <c r="H11" i="10"/>
  <c r="H17" i="10"/>
  <c r="H18" i="10"/>
  <c r="H10" i="10"/>
  <c r="H7" i="10"/>
  <c r="H20" i="10"/>
  <c r="H5" i="10"/>
  <c r="H16" i="10"/>
  <c r="H9" i="10"/>
  <c r="H19" i="10"/>
  <c r="H8" i="10"/>
  <c r="H15" i="10"/>
  <c r="H6" i="10"/>
  <c r="H14" i="10"/>
  <c r="H13" i="10"/>
  <c r="H3" i="10"/>
  <c r="H4" i="10"/>
  <c r="H4" i="9"/>
  <c r="H3" i="9"/>
  <c r="H14" i="9"/>
  <c r="H10" i="9"/>
  <c r="H7" i="9"/>
  <c r="H12" i="9"/>
  <c r="H20" i="9"/>
  <c r="H17" i="9"/>
  <c r="H13" i="9"/>
  <c r="H6" i="9"/>
  <c r="H19" i="9"/>
  <c r="H15" i="9"/>
  <c r="H16" i="9"/>
  <c r="H9" i="9"/>
  <c r="H18" i="9"/>
  <c r="H11" i="9"/>
  <c r="H8" i="9"/>
  <c r="H5" i="9"/>
  <c r="H6" i="8"/>
  <c r="H5" i="8"/>
  <c r="H18" i="8"/>
  <c r="H13" i="8"/>
  <c r="H16" i="8"/>
  <c r="H12" i="8"/>
  <c r="H20" i="8"/>
  <c r="H14" i="8"/>
  <c r="H17" i="8"/>
  <c r="H8" i="8"/>
  <c r="H19" i="8"/>
  <c r="H10" i="8"/>
  <c r="H15" i="8"/>
  <c r="H9" i="8"/>
  <c r="H7" i="8"/>
  <c r="H3" i="8"/>
  <c r="H4" i="8"/>
  <c r="H11" i="8"/>
  <c r="H4" i="2"/>
  <c r="H21" i="2"/>
  <c r="H22" i="2"/>
  <c r="H12" i="2"/>
  <c r="H23" i="5"/>
  <c r="H24" i="5"/>
  <c r="P18" i="4"/>
  <c r="P17" i="4"/>
  <c r="P16" i="4"/>
  <c r="P15" i="4"/>
  <c r="H26" i="4"/>
  <c r="H11" i="7"/>
  <c r="L11" i="7"/>
  <c r="P11" i="7"/>
  <c r="H6" i="7"/>
  <c r="L6" i="7"/>
  <c r="P6" i="7"/>
  <c r="H8" i="7"/>
  <c r="L8" i="7"/>
  <c r="P8" i="7"/>
  <c r="H16" i="7"/>
  <c r="L16" i="7"/>
  <c r="P16" i="7"/>
  <c r="H7" i="7"/>
  <c r="L7" i="7"/>
  <c r="P7" i="7"/>
  <c r="H18" i="7"/>
  <c r="L18" i="7"/>
  <c r="P18" i="7"/>
  <c r="H12" i="7"/>
  <c r="L12" i="7"/>
  <c r="P12" i="7"/>
  <c r="H21" i="7"/>
  <c r="L21" i="7"/>
  <c r="P21" i="7"/>
  <c r="H9" i="7"/>
  <c r="L9" i="7"/>
  <c r="P9" i="7"/>
  <c r="H19" i="7"/>
  <c r="L19" i="7"/>
  <c r="P19" i="7"/>
  <c r="H14" i="7"/>
  <c r="L14" i="7"/>
  <c r="P14" i="7"/>
  <c r="H22" i="7"/>
  <c r="L22" i="7"/>
  <c r="P22" i="7"/>
  <c r="H13" i="7"/>
  <c r="L13" i="7"/>
  <c r="P13" i="7"/>
  <c r="H15" i="7"/>
  <c r="L15" i="7"/>
  <c r="P15" i="7"/>
  <c r="H17" i="7"/>
  <c r="L17" i="7"/>
  <c r="P17" i="7"/>
  <c r="H20" i="7"/>
  <c r="L20" i="7"/>
  <c r="P20" i="7"/>
  <c r="H5" i="7"/>
  <c r="L5" i="7"/>
  <c r="P5" i="7"/>
  <c r="H10" i="7"/>
  <c r="L10" i="7"/>
  <c r="P10" i="7"/>
  <c r="H35" i="7"/>
  <c r="H30" i="7"/>
  <c r="H34" i="7"/>
  <c r="H31" i="7"/>
  <c r="H32" i="7"/>
  <c r="H36" i="7"/>
  <c r="H37" i="7"/>
  <c r="H28" i="7"/>
  <c r="H38" i="7"/>
  <c r="H33" i="7"/>
  <c r="H29" i="7"/>
  <c r="H27" i="7"/>
  <c r="H9" i="2"/>
  <c r="P26" i="1"/>
  <c r="L26" i="1"/>
  <c r="H26" i="1"/>
  <c r="P25" i="1"/>
  <c r="L25" i="1"/>
  <c r="H25" i="1"/>
  <c r="P24" i="1"/>
  <c r="L24" i="1"/>
  <c r="H24" i="1"/>
  <c r="P23" i="1"/>
  <c r="L23" i="1"/>
  <c r="H23" i="1"/>
  <c r="P22" i="1"/>
  <c r="L22" i="1"/>
  <c r="H22" i="1"/>
  <c r="P21" i="1"/>
  <c r="L21" i="1"/>
  <c r="H21" i="1"/>
  <c r="P20" i="1"/>
  <c r="L20" i="1"/>
  <c r="H20" i="1"/>
  <c r="P19" i="1"/>
  <c r="L19" i="1"/>
  <c r="H19" i="1"/>
  <c r="H21" i="6"/>
  <c r="Q27" i="1" l="1"/>
  <c r="Q8" i="3"/>
  <c r="Q20" i="3"/>
  <c r="Q34" i="3"/>
  <c r="Q33" i="3"/>
  <c r="Q36" i="3"/>
  <c r="Q13" i="3"/>
  <c r="Q10" i="3"/>
  <c r="Q38" i="3"/>
  <c r="Q9" i="3"/>
  <c r="Q37" i="3"/>
  <c r="Q14" i="3"/>
  <c r="Q25" i="3"/>
  <c r="Q21" i="3"/>
  <c r="Q7" i="3"/>
  <c r="Q15" i="3"/>
  <c r="Q19" i="3"/>
  <c r="Q17" i="3"/>
  <c r="Q23" i="3"/>
  <c r="Q29" i="3"/>
  <c r="Q27" i="3"/>
  <c r="Q31" i="3"/>
  <c r="Q11" i="3"/>
  <c r="Q32" i="3"/>
  <c r="Q30" i="3"/>
  <c r="Q39" i="3"/>
  <c r="Q18" i="3"/>
  <c r="Q5" i="3"/>
  <c r="Q24" i="3"/>
  <c r="Q28" i="3"/>
  <c r="Q12" i="3"/>
  <c r="Q6" i="3"/>
  <c r="Q16" i="3"/>
  <c r="Q22" i="3"/>
  <c r="Q26" i="3"/>
  <c r="Q35" i="3"/>
  <c r="Q26" i="4"/>
  <c r="Q21" i="7"/>
  <c r="Q13" i="7"/>
  <c r="Q11" i="7"/>
  <c r="Q22" i="7"/>
  <c r="Q15" i="7"/>
  <c r="Q9" i="7"/>
  <c r="Q26" i="1"/>
  <c r="Q25" i="1"/>
  <c r="Q22" i="1"/>
  <c r="Q20" i="7"/>
  <c r="Q6" i="7"/>
  <c r="Q18" i="7"/>
  <c r="Q12" i="7"/>
  <c r="Q14" i="7"/>
  <c r="Q8" i="7"/>
  <c r="Q16" i="7"/>
  <c r="Q7" i="7"/>
  <c r="Q10" i="7"/>
  <c r="Q5" i="7"/>
  <c r="Q17" i="7"/>
  <c r="Q19" i="7"/>
  <c r="Q23" i="1"/>
  <c r="Q20" i="1"/>
  <c r="Q24" i="1"/>
  <c r="Q21" i="1"/>
  <c r="Q19" i="1"/>
  <c r="P21" i="4"/>
  <c r="L21" i="4"/>
  <c r="H21" i="4"/>
  <c r="P14" i="4"/>
  <c r="L14" i="4"/>
  <c r="H14" i="4"/>
  <c r="P13" i="4"/>
  <c r="L13" i="4"/>
  <c r="H13" i="4"/>
  <c r="P12" i="4"/>
  <c r="L12" i="4"/>
  <c r="H12" i="4"/>
  <c r="P11" i="4"/>
  <c r="L11" i="4"/>
  <c r="H11" i="4"/>
  <c r="P10" i="4"/>
  <c r="L10" i="4"/>
  <c r="H10" i="4"/>
  <c r="H9" i="6"/>
  <c r="H3" i="6"/>
  <c r="H25" i="6"/>
  <c r="H10" i="6"/>
  <c r="H15" i="6"/>
  <c r="H5" i="6"/>
  <c r="H23" i="6"/>
  <c r="H24" i="6"/>
  <c r="H19" i="6"/>
  <c r="H7" i="6"/>
  <c r="H20" i="6"/>
  <c r="H17" i="6"/>
  <c r="H4" i="6"/>
  <c r="H16" i="6"/>
  <c r="H12" i="6"/>
  <c r="H6" i="6"/>
  <c r="H13" i="6"/>
  <c r="H8" i="6"/>
  <c r="H18" i="6"/>
  <c r="H14" i="6"/>
  <c r="H22" i="6"/>
  <c r="H11" i="6"/>
  <c r="Q13" i="4" l="1"/>
  <c r="Q10" i="4"/>
  <c r="Q14" i="4"/>
  <c r="Q11" i="4"/>
  <c r="Q21" i="4"/>
  <c r="Q12" i="4"/>
  <c r="H19" i="5"/>
  <c r="H31" i="5"/>
  <c r="H14" i="5"/>
  <c r="H8" i="5"/>
  <c r="H11" i="5"/>
  <c r="H26" i="5"/>
  <c r="H15" i="5"/>
  <c r="H27" i="5"/>
  <c r="H25" i="5"/>
  <c r="H4" i="5"/>
  <c r="H12" i="5"/>
  <c r="H7" i="5"/>
  <c r="H29" i="5"/>
  <c r="H20" i="5"/>
  <c r="H17" i="5"/>
  <c r="H5" i="5"/>
  <c r="H21" i="5"/>
  <c r="H32" i="5"/>
  <c r="H10" i="5"/>
  <c r="H30" i="5"/>
  <c r="H13" i="5"/>
  <c r="H18" i="5"/>
  <c r="H3" i="5"/>
  <c r="H28" i="5"/>
  <c r="H9" i="5"/>
  <c r="H6" i="5"/>
  <c r="H22" i="5"/>
  <c r="H16" i="5"/>
  <c r="H15" i="4"/>
  <c r="L15" i="4"/>
  <c r="H16" i="4"/>
  <c r="L16" i="4"/>
  <c r="H17" i="4"/>
  <c r="L17" i="4"/>
  <c r="H18" i="4"/>
  <c r="L18" i="4"/>
  <c r="H29" i="4"/>
  <c r="L29" i="4"/>
  <c r="P29" i="4"/>
  <c r="H30" i="4"/>
  <c r="L30" i="4"/>
  <c r="P30" i="4"/>
  <c r="H31" i="4"/>
  <c r="L31" i="4"/>
  <c r="P31" i="4"/>
  <c r="H32" i="4"/>
  <c r="L32" i="4"/>
  <c r="P32" i="4"/>
  <c r="H38" i="4"/>
  <c r="L38" i="4"/>
  <c r="P38" i="4"/>
  <c r="H39" i="4"/>
  <c r="L39" i="4"/>
  <c r="P39" i="4"/>
  <c r="H40" i="4"/>
  <c r="L40" i="4"/>
  <c r="P40" i="4"/>
  <c r="H41" i="4"/>
  <c r="L41" i="4"/>
  <c r="P41" i="4"/>
  <c r="H42" i="4"/>
  <c r="L42" i="4"/>
  <c r="P42" i="4"/>
  <c r="H43" i="4"/>
  <c r="L43" i="4"/>
  <c r="P43" i="4"/>
  <c r="H44" i="4"/>
  <c r="L44" i="4"/>
  <c r="P44" i="4"/>
  <c r="H45" i="4"/>
  <c r="L45" i="4"/>
  <c r="P45" i="4"/>
  <c r="H19" i="4"/>
  <c r="L19" i="4"/>
  <c r="P19" i="4"/>
  <c r="H20" i="4"/>
  <c r="L20" i="4"/>
  <c r="P20" i="4"/>
  <c r="H22" i="4"/>
  <c r="L22" i="4"/>
  <c r="P22" i="4"/>
  <c r="H23" i="4"/>
  <c r="L23" i="4"/>
  <c r="P23" i="4"/>
  <c r="H33" i="4"/>
  <c r="L33" i="4"/>
  <c r="P33" i="4"/>
  <c r="H34" i="4"/>
  <c r="L34" i="4"/>
  <c r="P34" i="4"/>
  <c r="H35" i="4"/>
  <c r="L35" i="4"/>
  <c r="P35" i="4"/>
  <c r="H36" i="4"/>
  <c r="L36" i="4"/>
  <c r="P36" i="4"/>
  <c r="H37" i="4"/>
  <c r="L37" i="4"/>
  <c r="P37" i="4"/>
  <c r="H5" i="4"/>
  <c r="L5" i="4"/>
  <c r="P5" i="4"/>
  <c r="H6" i="4"/>
  <c r="L6" i="4"/>
  <c r="P6" i="4"/>
  <c r="H7" i="4"/>
  <c r="L7" i="4"/>
  <c r="P7" i="4"/>
  <c r="H8" i="4"/>
  <c r="L8" i="4"/>
  <c r="P8" i="4"/>
  <c r="H9" i="4"/>
  <c r="L9" i="4"/>
  <c r="P9" i="4"/>
  <c r="H24" i="4"/>
  <c r="L24" i="4"/>
  <c r="P24" i="4"/>
  <c r="H25" i="4"/>
  <c r="L25" i="4"/>
  <c r="P25" i="4"/>
  <c r="H27" i="4"/>
  <c r="L27" i="4"/>
  <c r="P27" i="4"/>
  <c r="H28" i="4"/>
  <c r="L28" i="4"/>
  <c r="P28" i="4"/>
  <c r="H18" i="2"/>
  <c r="H11" i="2"/>
  <c r="H3" i="2"/>
  <c r="H13" i="2"/>
  <c r="H6" i="2"/>
  <c r="H19" i="2"/>
  <c r="H20" i="2"/>
  <c r="H10" i="2"/>
  <c r="H5" i="2"/>
  <c r="H8" i="2"/>
  <c r="H15" i="2"/>
  <c r="H17" i="2"/>
  <c r="H14" i="2"/>
  <c r="H16" i="2"/>
  <c r="H7" i="2"/>
  <c r="H28" i="1"/>
  <c r="L28" i="1"/>
  <c r="P28" i="1"/>
  <c r="H29" i="1"/>
  <c r="L29" i="1"/>
  <c r="P29" i="1"/>
  <c r="H30" i="1"/>
  <c r="L30" i="1"/>
  <c r="P30" i="1"/>
  <c r="H31" i="1"/>
  <c r="L31" i="1"/>
  <c r="P31" i="1"/>
  <c r="H32" i="1"/>
  <c r="L32" i="1"/>
  <c r="P32" i="1"/>
  <c r="H14" i="1"/>
  <c r="L14" i="1"/>
  <c r="P14" i="1"/>
  <c r="H15" i="1"/>
  <c r="L15" i="1"/>
  <c r="P15" i="1"/>
  <c r="H16" i="1"/>
  <c r="L16" i="1"/>
  <c r="P16" i="1"/>
  <c r="H17" i="1"/>
  <c r="L17" i="1"/>
  <c r="P17" i="1"/>
  <c r="H18" i="1"/>
  <c r="L18" i="1"/>
  <c r="P18" i="1"/>
  <c r="H9" i="1"/>
  <c r="L9" i="1"/>
  <c r="P9" i="1"/>
  <c r="H10" i="1"/>
  <c r="L10" i="1"/>
  <c r="P10" i="1"/>
  <c r="H11" i="1"/>
  <c r="L11" i="1"/>
  <c r="P11" i="1"/>
  <c r="H12" i="1"/>
  <c r="L12" i="1"/>
  <c r="P12" i="1"/>
  <c r="H13" i="1"/>
  <c r="L13" i="1"/>
  <c r="P13" i="1"/>
  <c r="H5" i="1"/>
  <c r="L5" i="1"/>
  <c r="P5" i="1"/>
  <c r="H6" i="1"/>
  <c r="L6" i="1"/>
  <c r="P6" i="1"/>
  <c r="H7" i="1"/>
  <c r="L7" i="1"/>
  <c r="P7" i="1"/>
  <c r="H8" i="1"/>
  <c r="L8" i="1"/>
  <c r="P8" i="1"/>
  <c r="Q16" i="1" l="1"/>
  <c r="Q8" i="1"/>
  <c r="Q13" i="1"/>
  <c r="Q11" i="1"/>
  <c r="Q7" i="4"/>
  <c r="Q44" i="4"/>
  <c r="Q43" i="4"/>
  <c r="Q20" i="4"/>
  <c r="Q27" i="4"/>
  <c r="Q40" i="4"/>
  <c r="Q31" i="4"/>
  <c r="Q12" i="1"/>
  <c r="Q33" i="4"/>
  <c r="Q42" i="4"/>
  <c r="Q29" i="4"/>
  <c r="Q45" i="4"/>
  <c r="Q25" i="4"/>
  <c r="Q16" i="4"/>
  <c r="Q6" i="1"/>
  <c r="Q28" i="1"/>
  <c r="Q9" i="4"/>
  <c r="Q22" i="4"/>
  <c r="Q18" i="1"/>
  <c r="Q37" i="4"/>
  <c r="Q14" i="1"/>
  <c r="Q23" i="4"/>
  <c r="Q39" i="4"/>
  <c r="Q32" i="1"/>
  <c r="Q5" i="1"/>
  <c r="Q15" i="1"/>
  <c r="Q30" i="1"/>
  <c r="Q5" i="4"/>
  <c r="Q38" i="4"/>
  <c r="Q24" i="4"/>
  <c r="Q9" i="1"/>
  <c r="Q6" i="4"/>
  <c r="Q35" i="4"/>
  <c r="Q19" i="4"/>
  <c r="Q15" i="4"/>
  <c r="Q34" i="4"/>
  <c r="Q30" i="4"/>
  <c r="Q28" i="4"/>
  <c r="Q8" i="4"/>
  <c r="Q36" i="4"/>
  <c r="Q41" i="4"/>
  <c r="Q32" i="4"/>
  <c r="Q17" i="4"/>
  <c r="Q7" i="1"/>
  <c r="Q29" i="1"/>
  <c r="Q10" i="1"/>
  <c r="Q17" i="1"/>
  <c r="Q31" i="1"/>
  <c r="Q18" i="4" l="1"/>
</calcChain>
</file>

<file path=xl/sharedStrings.xml><?xml version="1.0" encoding="utf-8"?>
<sst xmlns="http://schemas.openxmlformats.org/spreadsheetml/2006/main" count="588" uniqueCount="176">
  <si>
    <t>OREGUI CHIMENTI ELISA</t>
  </si>
  <si>
    <t>FANTOZZI BIANCA</t>
  </si>
  <si>
    <t>ASD ASCIANO 2011</t>
  </si>
  <si>
    <t>BIRINDELLI VITTORIA</t>
  </si>
  <si>
    <t>MOTRONI LAVINIA</t>
  </si>
  <si>
    <t>MALANDRA BIANCA</t>
  </si>
  <si>
    <t>COSTA LUDOVICA</t>
  </si>
  <si>
    <t>ASD OASIS CLUB                 SQUADRA BLU</t>
  </si>
  <si>
    <t>ANDREI MARGHERITA</t>
  </si>
  <si>
    <t>SCUSSEL ANNA</t>
  </si>
  <si>
    <t>FERI MARIA TEA</t>
  </si>
  <si>
    <t>BISCONTI MARIA GIULIA</t>
  </si>
  <si>
    <t>ASD WHITE GYM AMIATA SQUADRA BIANCA</t>
  </si>
  <si>
    <t>ANTONINO GRETA</t>
  </si>
  <si>
    <t>ROUSSEL ADELE</t>
  </si>
  <si>
    <t>ROBU IRENE MARIA</t>
  </si>
  <si>
    <t>LUPINO GAIA</t>
  </si>
  <si>
    <t>BARGAGLI EMMA</t>
  </si>
  <si>
    <t>ASD WHITE GYM AMIATA SQUADRA ROSA</t>
  </si>
  <si>
    <t>ANTONINO SOFIA</t>
  </si>
  <si>
    <t>TERMINALI DYANA VERONICA</t>
  </si>
  <si>
    <t>PACINI CAMILLA</t>
  </si>
  <si>
    <t>MORI EVALUNA</t>
  </si>
  <si>
    <t>DI VUOLO SERENA</t>
  </si>
  <si>
    <t>POLISPORTIVA BARBANELLA</t>
  </si>
  <si>
    <t>CAROBENE GIOVANNA</t>
  </si>
  <si>
    <t>RUSSO ANNA IRENE</t>
  </si>
  <si>
    <t>DI CAPUA CATERINA</t>
  </si>
  <si>
    <t>DE MASI ADA</t>
  </si>
  <si>
    <t>CABIBBO BENEDETTA</t>
  </si>
  <si>
    <t>ASD MUDRA DANCE ACCADEMY</t>
  </si>
  <si>
    <t>BRUNI GINEVRA</t>
  </si>
  <si>
    <t>VOLTEGGIO</t>
  </si>
  <si>
    <t>TRAVE</t>
  </si>
  <si>
    <t>CORPO LIBERO</t>
  </si>
  <si>
    <t>TOTALE</t>
  </si>
  <si>
    <t>Tot. VO</t>
  </si>
  <si>
    <t>Pen.agg.</t>
  </si>
  <si>
    <t xml:space="preserve">Pen. E </t>
  </si>
  <si>
    <t>Nota D</t>
  </si>
  <si>
    <t>Tot. TR</t>
  </si>
  <si>
    <t xml:space="preserve">Pen. E   </t>
  </si>
  <si>
    <t>Tot. CL</t>
  </si>
  <si>
    <t>D. Nasc.</t>
  </si>
  <si>
    <t>Società</t>
  </si>
  <si>
    <t>Ginnasta</t>
  </si>
  <si>
    <t>VOLTEGGIO/TRAMPOLINO</t>
  </si>
  <si>
    <t>SQUADRA</t>
  </si>
  <si>
    <t>(TOTALE DATO DALLA SOMMA DEI 3 PUNTEGGI MIGLIORI)</t>
  </si>
  <si>
    <t>CATEGORIA LUPETTE - PROGRAMMA MEDIUM SQUADRA</t>
  </si>
  <si>
    <t>ASD WHITE GYM AMIATA</t>
  </si>
  <si>
    <t>ASD OASIS CLUB</t>
  </si>
  <si>
    <t>LARDICCI ALICE</t>
  </si>
  <si>
    <t>CINALI ELISA</t>
  </si>
  <si>
    <t>Tot.  MT</t>
  </si>
  <si>
    <t>MINITRAMPOLINO</t>
  </si>
  <si>
    <t>SARDELLI NOEMI</t>
  </si>
  <si>
    <t>NAPOLI ALESSIA</t>
  </si>
  <si>
    <t>GRONCHI AMBRA</t>
  </si>
  <si>
    <t>ASD KINZIKA GINNASTICA</t>
  </si>
  <si>
    <t>BARONE VIOLA</t>
  </si>
  <si>
    <t>RUBERTI LAURA</t>
  </si>
  <si>
    <t>PEREPELICINII ALINA</t>
  </si>
  <si>
    <t>DI CANDIA ARIANNA</t>
  </si>
  <si>
    <t>CASANOVE EVA</t>
  </si>
  <si>
    <t>ANDREOTTI FLORA</t>
  </si>
  <si>
    <t>PARAVIA NINA</t>
  </si>
  <si>
    <t>ASD OASIS CLUB                  SQUADRA VIOLA</t>
  </si>
  <si>
    <t>BERLINO CHIARA</t>
  </si>
  <si>
    <t>ROSATI SARA</t>
  </si>
  <si>
    <t>PETRUCCI LUCREZIA</t>
  </si>
  <si>
    <t>MUCCIARELLI GAIA</t>
  </si>
  <si>
    <t>MARTORELLI ANNALIE</t>
  </si>
  <si>
    <t>ASD WHITE GYM AMIATA SQUADRA GIALLA</t>
  </si>
  <si>
    <t>ROSI CHLOE</t>
  </si>
  <si>
    <t>PJERCI ESTER</t>
  </si>
  <si>
    <t>DURAZZI ADELE</t>
  </si>
  <si>
    <t>BRAMERINI AMIRA</t>
  </si>
  <si>
    <t>ASD WHITE GYM AMIATA SQUADRA VERDE</t>
  </si>
  <si>
    <t>MORONI MAIA</t>
  </si>
  <si>
    <t>SILENI GIORGIA</t>
  </si>
  <si>
    <t>MILAZZO DIANA</t>
  </si>
  <si>
    <t>MARIOTTI CATERINA</t>
  </si>
  <si>
    <t>ASD WHITE GYM AMIATA SQUADRA ROSSA</t>
  </si>
  <si>
    <t>AJDINI LORENA</t>
  </si>
  <si>
    <t>QUKU EVELIN</t>
  </si>
  <si>
    <t>CUCINI CELESTE</t>
  </si>
  <si>
    <t>BIBA NOEMI</t>
  </si>
  <si>
    <t>POLISPORTIVA BARBANELLA SQUADRA 2</t>
  </si>
  <si>
    <t>BADINI ALESSIA</t>
  </si>
  <si>
    <t>TORNESI ZAIRA</t>
  </si>
  <si>
    <t>MALDONADO RAMIREZ DAHIANA</t>
  </si>
  <si>
    <t>GIAMMARINO MARTINA</t>
  </si>
  <si>
    <t>POLISPORTIVA BARBANELLA SQUADRA 1</t>
  </si>
  <si>
    <t>BELLOVINO VALENTINA</t>
  </si>
  <si>
    <t>CATEGORIA TIGROTTE - PROGRAMMA MEDIUM SQUADRA</t>
  </si>
  <si>
    <t>THURNHER NICOLE ELISE</t>
  </si>
  <si>
    <t>TAFANI NOEMI</t>
  </si>
  <si>
    <t>GRIGORE AMALIA MARIA</t>
  </si>
  <si>
    <t>CONOSCENTI ZANINI IRENE</t>
  </si>
  <si>
    <t>BARTOLI RACHELE</t>
  </si>
  <si>
    <t>BORGHETTI ANITA</t>
  </si>
  <si>
    <t>BADIANI ALICE</t>
  </si>
  <si>
    <t>CASANOVE ZOE</t>
  </si>
  <si>
    <t>DI CANDIA VALENTINA</t>
  </si>
  <si>
    <t>VENTRONI ASYA</t>
  </si>
  <si>
    <t>RRAKLLI MARTA</t>
  </si>
  <si>
    <t>ROMBOLI SVEVA</t>
  </si>
  <si>
    <t>GALATOLO EVA</t>
  </si>
  <si>
    <t>ASD OASIS CLUB               SQUADRA AZZURRA</t>
  </si>
  <si>
    <t>AGUGLIA MARTINA</t>
  </si>
  <si>
    <t>VANNI CRYSTAL</t>
  </si>
  <si>
    <t>DIFONZO PETRA</t>
  </si>
  <si>
    <t>BERNINI GIULIA</t>
  </si>
  <si>
    <t>ASD OASIS CLUB                SQUADRA GIALLA</t>
  </si>
  <si>
    <t>AGUGLIA ASIA</t>
  </si>
  <si>
    <t>NDONI MELISSA</t>
  </si>
  <si>
    <t>FORNASIERO MELISSA</t>
  </si>
  <si>
    <t>CURRAO ANNA</t>
  </si>
  <si>
    <t>CONTI PERLA</t>
  </si>
  <si>
    <t>ASD OASIS CLUB                SQUADRA VERDE</t>
  </si>
  <si>
    <t>CONTI LUNA</t>
  </si>
  <si>
    <t>TACCONI GRETA</t>
  </si>
  <si>
    <t>PERUZZI BEATRICE</t>
  </si>
  <si>
    <t>MANCUSO ANNA</t>
  </si>
  <si>
    <t>ASD OASIS CLUB               SQUADRA BIANCA</t>
  </si>
  <si>
    <t>BELBEY KHADIJA</t>
  </si>
  <si>
    <t>POPA IANA FLORINA</t>
  </si>
  <si>
    <t>CAMPANA GIULIA</t>
  </si>
  <si>
    <t>BINI GINEVRA</t>
  </si>
  <si>
    <t>POLISPORTIVA BARBANELLA SQUADRA 3</t>
  </si>
  <si>
    <t>BATTOLINI GILDA</t>
  </si>
  <si>
    <t>VEZA GRETA</t>
  </si>
  <si>
    <t>SCARDIA GIULIA</t>
  </si>
  <si>
    <t>BOSELLI VIOLA MARIA</t>
  </si>
  <si>
    <t>POLISPORTIVA BARBANELLA                        SQUADRA 2</t>
  </si>
  <si>
    <t>BADESSA AURORA</t>
  </si>
  <si>
    <t>MASI SOFIA</t>
  </si>
  <si>
    <t>CORRIDORI CARLOTTA</t>
  </si>
  <si>
    <t xml:space="preserve">POLISPORTIVA BARBANELLA                        SQUADRA 1 </t>
  </si>
  <si>
    <t>BORSETTI STELLA</t>
  </si>
  <si>
    <t>(TOTALE DATO DALLA SOMMA DEI 3 PUNTEGGI MIGLIORI AD OGNI ATTREZZO)</t>
  </si>
  <si>
    <t>CATEGORIA ALLIEVE - PROGRAMMA MEDIUM SQUADRA</t>
  </si>
  <si>
    <t>NDIAYE KAYLA JAMILA</t>
  </si>
  <si>
    <t>ALESSANDRI AGNESE</t>
  </si>
  <si>
    <t>ROSA CLOE</t>
  </si>
  <si>
    <t>PUCCINI BIANCA</t>
  </si>
  <si>
    <t>LUCIANO BEATRICE</t>
  </si>
  <si>
    <t>ROSSI IRIS</t>
  </si>
  <si>
    <t>AGO CHANEL</t>
  </si>
  <si>
    <t>SCAPIGLIATI CATERINA</t>
  </si>
  <si>
    <t>ROSSI GAIA</t>
  </si>
  <si>
    <t>ASD DON BASTIANI</t>
  </si>
  <si>
    <t>PICCHIANTI GAIA</t>
  </si>
  <si>
    <t>LUNGHI CAMILLA</t>
  </si>
  <si>
    <t>GIANNETTI MIA</t>
  </si>
  <si>
    <t>GIACOMINI TESSA</t>
  </si>
  <si>
    <t>GALANDRINI AURORA</t>
  </si>
  <si>
    <t>CATANI NICOLE</t>
  </si>
  <si>
    <t>BOFFA EMILY</t>
  </si>
  <si>
    <t>BELLUCCI MATILDA</t>
  </si>
  <si>
    <t>AUGUSTI ARIANNA</t>
  </si>
  <si>
    <t>AMATO GIULIA</t>
  </si>
  <si>
    <t>VIRTUS ULIVETO ASD</t>
  </si>
  <si>
    <t>QUARANTIELLO GAIA</t>
  </si>
  <si>
    <t>BODY&amp;MIND</t>
  </si>
  <si>
    <t>PORTA SCARTA ELETTRA</t>
  </si>
  <si>
    <t>MANDALITI MALASPINA REBECCA</t>
  </si>
  <si>
    <t>LEKA CLARA</t>
  </si>
  <si>
    <t>GREGORI AMANDA</t>
  </si>
  <si>
    <t>CATANIA EVA</t>
  </si>
  <si>
    <t>ASSOLUTO</t>
  </si>
  <si>
    <t>PER I PROGRAMMI MEDIUM E LARGE (TOTALE DATO DALLA SOMMA DEI 3 ATTREZZI)</t>
  </si>
  <si>
    <t>CATEGORIA PULCINE - PROGRAMMA MEDIUM</t>
  </si>
  <si>
    <t>ASCIANO 2011</t>
  </si>
  <si>
    <t>TOTALE SQUADRA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</si>
</sst>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;[Red]0.000"/>
    <numFmt numFmtId="166" formatCode="0.00;[Red]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1"/>
      <color indexed="12"/>
      <name val="Calibri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00FF"/>
      <name val="Calibri"/>
      <family val="2"/>
    </font>
    <font>
      <b/>
      <strike/>
      <sz val="11"/>
      <name val="Calibri"/>
      <family val="2"/>
    </font>
    <font>
      <b/>
      <strike/>
      <sz val="11"/>
      <color indexed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6">
    <xf numFmtId="0" fontId="0" fillId="0" borderId="0" xfId="0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164" fontId="3" fillId="0" borderId="11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166" fontId="5" fillId="0" borderId="13" xfId="0" applyNumberFormat="1" applyFont="1" applyBorder="1" applyAlignment="1">
      <alignment horizontal="center" vertical="center"/>
    </xf>
    <xf numFmtId="14" fontId="0" fillId="0" borderId="14" xfId="0" applyNumberFormat="1" applyBorder="1" applyAlignment="1">
      <alignment horizontal="center"/>
    </xf>
    <xf numFmtId="164" fontId="3" fillId="0" borderId="16" xfId="0" applyNumberFormat="1" applyFont="1" applyBorder="1" applyAlignment="1">
      <alignment horizontal="center" vertical="center"/>
    </xf>
    <xf numFmtId="165" fontId="4" fillId="0" borderId="17" xfId="0" applyNumberFormat="1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4" fontId="0" fillId="0" borderId="19" xfId="0" applyNumberFormat="1" applyBorder="1" applyAlignment="1">
      <alignment horizontal="center"/>
    </xf>
    <xf numFmtId="166" fontId="5" fillId="0" borderId="21" xfId="0" applyNumberFormat="1" applyFont="1" applyBorder="1" applyAlignment="1">
      <alignment horizontal="center" vertical="center"/>
    </xf>
    <xf numFmtId="14" fontId="0" fillId="0" borderId="19" xfId="0" applyNumberFormat="1" applyBorder="1" applyAlignment="1">
      <alignment horizontal="center" vertical="top" wrapText="1"/>
    </xf>
    <xf numFmtId="14" fontId="0" fillId="0" borderId="10" xfId="0" applyNumberFormat="1" applyBorder="1" applyAlignment="1">
      <alignment horizontal="center" vertical="top" wrapText="1"/>
    </xf>
    <xf numFmtId="166" fontId="5" fillId="0" borderId="22" xfId="0" applyNumberFormat="1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top" wrapText="1"/>
    </xf>
    <xf numFmtId="14" fontId="0" fillId="0" borderId="14" xfId="0" applyNumberFormat="1" applyBorder="1" applyAlignment="1">
      <alignment horizontal="center" vertical="top" wrapText="1"/>
    </xf>
    <xf numFmtId="14" fontId="0" fillId="0" borderId="6" xfId="0" applyNumberFormat="1" applyBorder="1" applyAlignment="1">
      <alignment horizontal="center" vertical="top" wrapText="1"/>
    </xf>
    <xf numFmtId="166" fontId="5" fillId="0" borderId="30" xfId="0" applyNumberFormat="1" applyFont="1" applyBorder="1" applyAlignment="1">
      <alignment horizontal="center" vertical="center"/>
    </xf>
    <xf numFmtId="14" fontId="0" fillId="0" borderId="20" xfId="0" applyNumberFormat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32" xfId="0" applyBorder="1"/>
    <xf numFmtId="0" fontId="3" fillId="6" borderId="3" xfId="0" applyFont="1" applyFill="1" applyBorder="1" applyAlignment="1">
      <alignment horizontal="center" vertical="center" wrapText="1"/>
    </xf>
    <xf numFmtId="0" fontId="8" fillId="0" borderId="33" xfId="0" applyFont="1" applyBorder="1" applyAlignment="1" applyProtection="1">
      <alignment horizontal="left"/>
      <protection locked="0"/>
    </xf>
    <xf numFmtId="166" fontId="5" fillId="0" borderId="34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14" fontId="2" fillId="0" borderId="19" xfId="0" applyNumberFormat="1" applyFont="1" applyBorder="1" applyAlignment="1">
      <alignment horizontal="center" vertical="top" wrapText="1"/>
    </xf>
    <xf numFmtId="14" fontId="2" fillId="0" borderId="23" xfId="0" applyNumberFormat="1" applyFont="1" applyBorder="1" applyAlignment="1">
      <alignment horizontal="center" vertical="top" wrapText="1"/>
    </xf>
    <xf numFmtId="14" fontId="2" fillId="0" borderId="10" xfId="0" applyNumberFormat="1" applyFont="1" applyBorder="1" applyAlignment="1">
      <alignment horizontal="center" vertical="top" wrapText="1"/>
    </xf>
    <xf numFmtId="14" fontId="2" fillId="0" borderId="14" xfId="0" applyNumberFormat="1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166" fontId="5" fillId="0" borderId="43" xfId="0" applyNumberFormat="1" applyFont="1" applyBorder="1" applyAlignment="1">
      <alignment horizontal="center" vertical="center"/>
    </xf>
    <xf numFmtId="165" fontId="5" fillId="0" borderId="44" xfId="0" applyNumberFormat="1" applyFont="1" applyBorder="1" applyAlignment="1">
      <alignment horizontal="center" vertical="center"/>
    </xf>
    <xf numFmtId="165" fontId="4" fillId="0" borderId="44" xfId="0" applyNumberFormat="1" applyFont="1" applyBorder="1" applyAlignment="1">
      <alignment horizontal="center" vertical="center"/>
    </xf>
    <xf numFmtId="166" fontId="5" fillId="0" borderId="44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1" xfId="0" applyBorder="1"/>
    <xf numFmtId="0" fontId="0" fillId="0" borderId="37" xfId="0" applyBorder="1"/>
    <xf numFmtId="0" fontId="0" fillId="0" borderId="37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0" fillId="0" borderId="38" xfId="0" applyBorder="1"/>
    <xf numFmtId="0" fontId="0" fillId="0" borderId="14" xfId="0" applyBorder="1"/>
    <xf numFmtId="0" fontId="0" fillId="0" borderId="10" xfId="0" applyBorder="1"/>
    <xf numFmtId="0" fontId="0" fillId="0" borderId="6" xfId="0" applyBorder="1" applyAlignment="1">
      <alignment vertical="top" wrapText="1"/>
    </xf>
    <xf numFmtId="0" fontId="0" fillId="0" borderId="40" xfId="0" applyBorder="1"/>
    <xf numFmtId="0" fontId="0" fillId="0" borderId="19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14" fontId="0" fillId="0" borderId="1" xfId="0" applyNumberFormat="1" applyBorder="1"/>
    <xf numFmtId="0" fontId="2" fillId="0" borderId="14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0" fillId="0" borderId="1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3" fillId="8" borderId="3" xfId="0" applyFont="1" applyFill="1" applyBorder="1" applyAlignment="1">
      <alignment horizontal="center" vertical="center"/>
    </xf>
    <xf numFmtId="0" fontId="0" fillId="9" borderId="14" xfId="0" applyFill="1" applyBorder="1"/>
    <xf numFmtId="14" fontId="0" fillId="9" borderId="14" xfId="0" applyNumberFormat="1" applyFill="1" applyBorder="1" applyAlignment="1">
      <alignment horizontal="center"/>
    </xf>
    <xf numFmtId="166" fontId="5" fillId="9" borderId="43" xfId="0" applyNumberFormat="1" applyFont="1" applyFill="1" applyBorder="1" applyAlignment="1">
      <alignment horizontal="center" vertical="center"/>
    </xf>
    <xf numFmtId="165" fontId="5" fillId="9" borderId="44" xfId="0" applyNumberFormat="1" applyFont="1" applyFill="1" applyBorder="1" applyAlignment="1">
      <alignment horizontal="center" vertical="center"/>
    </xf>
    <xf numFmtId="165" fontId="4" fillId="9" borderId="44" xfId="0" applyNumberFormat="1" applyFont="1" applyFill="1" applyBorder="1" applyAlignment="1">
      <alignment horizontal="center" vertical="center"/>
    </xf>
    <xf numFmtId="166" fontId="5" fillId="9" borderId="44" xfId="0" applyNumberFormat="1" applyFont="1" applyFill="1" applyBorder="1" applyAlignment="1">
      <alignment horizontal="center" vertical="center"/>
    </xf>
    <xf numFmtId="0" fontId="0" fillId="9" borderId="10" xfId="0" applyFill="1" applyBorder="1"/>
    <xf numFmtId="14" fontId="0" fillId="9" borderId="10" xfId="0" applyNumberFormat="1" applyFill="1" applyBorder="1" applyAlignment="1">
      <alignment horizontal="center"/>
    </xf>
    <xf numFmtId="166" fontId="5" fillId="9" borderId="5" xfId="0" applyNumberFormat="1" applyFont="1" applyFill="1" applyBorder="1" applyAlignment="1">
      <alignment horizontal="center" vertical="center"/>
    </xf>
    <xf numFmtId="165" fontId="5" fillId="9" borderId="3" xfId="0" applyNumberFormat="1" applyFont="1" applyFill="1" applyBorder="1" applyAlignment="1">
      <alignment horizontal="center" vertical="center"/>
    </xf>
    <xf numFmtId="165" fontId="4" fillId="9" borderId="3" xfId="0" applyNumberFormat="1" applyFont="1" applyFill="1" applyBorder="1" applyAlignment="1">
      <alignment horizontal="center" vertical="center"/>
    </xf>
    <xf numFmtId="166" fontId="5" fillId="9" borderId="3" xfId="0" applyNumberFormat="1" applyFont="1" applyFill="1" applyBorder="1" applyAlignment="1">
      <alignment horizontal="center" vertical="center"/>
    </xf>
    <xf numFmtId="0" fontId="0" fillId="9" borderId="19" xfId="0" applyFill="1" applyBorder="1"/>
    <xf numFmtId="14" fontId="0" fillId="9" borderId="19" xfId="0" applyNumberFormat="1" applyFill="1" applyBorder="1" applyAlignment="1">
      <alignment horizontal="center"/>
    </xf>
    <xf numFmtId="166" fontId="5" fillId="9" borderId="18" xfId="0" applyNumberFormat="1" applyFont="1" applyFill="1" applyBorder="1" applyAlignment="1">
      <alignment horizontal="center" vertical="center"/>
    </xf>
    <xf numFmtId="165" fontId="5" fillId="9" borderId="17" xfId="0" applyNumberFormat="1" applyFont="1" applyFill="1" applyBorder="1" applyAlignment="1">
      <alignment horizontal="center" vertical="center"/>
    </xf>
    <xf numFmtId="165" fontId="4" fillId="9" borderId="17" xfId="0" applyNumberFormat="1" applyFont="1" applyFill="1" applyBorder="1" applyAlignment="1">
      <alignment horizontal="center" vertical="center"/>
    </xf>
    <xf numFmtId="166" fontId="5" fillId="9" borderId="17" xfId="0" applyNumberFormat="1" applyFont="1" applyFill="1" applyBorder="1" applyAlignment="1">
      <alignment horizontal="center" vertical="center"/>
    </xf>
    <xf numFmtId="164" fontId="3" fillId="9" borderId="16" xfId="0" applyNumberFormat="1" applyFont="1" applyFill="1" applyBorder="1" applyAlignment="1">
      <alignment horizontal="center" vertical="center"/>
    </xf>
    <xf numFmtId="0" fontId="0" fillId="9" borderId="1" xfId="0" applyFill="1" applyBorder="1"/>
    <xf numFmtId="14" fontId="0" fillId="9" borderId="1" xfId="0" applyNumberFormat="1" applyFill="1" applyBorder="1" applyAlignment="1">
      <alignment horizontal="center"/>
    </xf>
    <xf numFmtId="166" fontId="5" fillId="9" borderId="21" xfId="0" applyNumberFormat="1" applyFont="1" applyFill="1" applyBorder="1" applyAlignment="1">
      <alignment horizontal="center" vertical="center"/>
    </xf>
    <xf numFmtId="165" fontId="5" fillId="9" borderId="1" xfId="0" applyNumberFormat="1" applyFont="1" applyFill="1" applyBorder="1" applyAlignment="1">
      <alignment horizontal="center" vertical="center"/>
    </xf>
    <xf numFmtId="165" fontId="4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1" xfId="0" applyFill="1" applyBorder="1"/>
    <xf numFmtId="14" fontId="0" fillId="9" borderId="7" xfId="0" applyNumberFormat="1" applyFill="1" applyBorder="1" applyAlignment="1">
      <alignment horizontal="center"/>
    </xf>
    <xf numFmtId="166" fontId="5" fillId="9" borderId="1" xfId="0" applyNumberFormat="1" applyFont="1" applyFill="1" applyBorder="1" applyAlignment="1">
      <alignment horizontal="center" vertical="center"/>
    </xf>
    <xf numFmtId="164" fontId="3" fillId="9" borderId="8" xfId="0" applyNumberFormat="1" applyFont="1" applyFill="1" applyBorder="1" applyAlignment="1">
      <alignment horizontal="center" vertical="center"/>
    </xf>
    <xf numFmtId="0" fontId="0" fillId="9" borderId="38" xfId="0" applyFill="1" applyBorder="1"/>
    <xf numFmtId="166" fontId="5" fillId="0" borderId="46" xfId="0" applyNumberFormat="1" applyFont="1" applyBorder="1" applyAlignment="1">
      <alignment horizontal="center" vertical="center"/>
    </xf>
    <xf numFmtId="166" fontId="5" fillId="0" borderId="45" xfId="0" applyNumberFormat="1" applyFont="1" applyBorder="1" applyAlignment="1">
      <alignment horizontal="center" vertical="center"/>
    </xf>
    <xf numFmtId="165" fontId="5" fillId="0" borderId="45" xfId="0" applyNumberFormat="1" applyFont="1" applyBorder="1" applyAlignment="1">
      <alignment horizontal="center" vertical="center"/>
    </xf>
    <xf numFmtId="165" fontId="4" fillId="0" borderId="45" xfId="0" applyNumberFormat="1" applyFont="1" applyBorder="1" applyAlignment="1">
      <alignment horizontal="center" vertical="center"/>
    </xf>
    <xf numFmtId="0" fontId="0" fillId="9" borderId="1" xfId="0" applyFill="1" applyBorder="1" applyAlignment="1">
      <alignment horizontal="left" vertical="top"/>
    </xf>
    <xf numFmtId="164" fontId="3" fillId="9" borderId="1" xfId="0" applyNumberFormat="1" applyFont="1" applyFill="1" applyBorder="1" applyAlignment="1">
      <alignment horizontal="center" vertical="center"/>
    </xf>
    <xf numFmtId="14" fontId="0" fillId="9" borderId="1" xfId="0" applyNumberFormat="1" applyFill="1" applyBorder="1" applyAlignment="1">
      <alignment horizontal="center" vertical="top"/>
    </xf>
    <xf numFmtId="166" fontId="5" fillId="9" borderId="13" xfId="0" applyNumberFormat="1" applyFont="1" applyFill="1" applyBorder="1" applyAlignment="1">
      <alignment horizontal="center" vertical="center"/>
    </xf>
    <xf numFmtId="165" fontId="5" fillId="9" borderId="12" xfId="0" applyNumberFormat="1" applyFont="1" applyFill="1" applyBorder="1" applyAlignment="1">
      <alignment horizontal="center" vertical="center"/>
    </xf>
    <xf numFmtId="165" fontId="4" fillId="9" borderId="12" xfId="0" applyNumberFormat="1" applyFont="1" applyFill="1" applyBorder="1" applyAlignment="1">
      <alignment horizontal="center" vertical="center"/>
    </xf>
    <xf numFmtId="166" fontId="5" fillId="9" borderId="12" xfId="0" applyNumberFormat="1" applyFont="1" applyFill="1" applyBorder="1" applyAlignment="1">
      <alignment horizontal="center" vertical="center"/>
    </xf>
    <xf numFmtId="164" fontId="3" fillId="9" borderId="11" xfId="0" applyNumberFormat="1" applyFont="1" applyFill="1" applyBorder="1" applyAlignment="1">
      <alignment horizontal="center" vertical="center"/>
    </xf>
    <xf numFmtId="166" fontId="5" fillId="9" borderId="9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left" vertical="top"/>
    </xf>
    <xf numFmtId="0" fontId="10" fillId="9" borderId="1" xfId="0" applyFont="1" applyFill="1" applyBorder="1" applyAlignment="1">
      <alignment horizontal="center"/>
    </xf>
    <xf numFmtId="14" fontId="10" fillId="9" borderId="1" xfId="0" applyNumberFormat="1" applyFont="1" applyFill="1" applyBorder="1" applyAlignment="1">
      <alignment horizontal="center" vertical="top"/>
    </xf>
    <xf numFmtId="0" fontId="12" fillId="0" borderId="1" xfId="0" applyFont="1" applyBorder="1"/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top"/>
    </xf>
    <xf numFmtId="166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top"/>
    </xf>
    <xf numFmtId="165" fontId="18" fillId="0" borderId="1" xfId="0" applyNumberFormat="1" applyFont="1" applyBorder="1" applyAlignment="1">
      <alignment horizontal="center" vertical="center"/>
    </xf>
    <xf numFmtId="0" fontId="0" fillId="10" borderId="1" xfId="0" applyFill="1" applyBorder="1"/>
    <xf numFmtId="0" fontId="0" fillId="10" borderId="1" xfId="0" applyFill="1" applyBorder="1" applyAlignment="1">
      <alignment horizontal="left" vertical="top"/>
    </xf>
    <xf numFmtId="0" fontId="0" fillId="10" borderId="1" xfId="0" applyFill="1" applyBorder="1" applyAlignment="1">
      <alignment horizontal="center"/>
    </xf>
    <xf numFmtId="14" fontId="0" fillId="10" borderId="1" xfId="0" applyNumberFormat="1" applyFill="1" applyBorder="1" applyAlignment="1">
      <alignment horizontal="center"/>
    </xf>
    <xf numFmtId="166" fontId="5" fillId="10" borderId="1" xfId="0" applyNumberFormat="1" applyFont="1" applyFill="1" applyBorder="1" applyAlignment="1">
      <alignment horizontal="center" vertical="center"/>
    </xf>
    <xf numFmtId="165" fontId="5" fillId="10" borderId="1" xfId="0" applyNumberFormat="1" applyFont="1" applyFill="1" applyBorder="1" applyAlignment="1">
      <alignment horizontal="center" vertical="center"/>
    </xf>
    <xf numFmtId="165" fontId="4" fillId="10" borderId="1" xfId="0" applyNumberFormat="1" applyFont="1" applyFill="1" applyBorder="1" applyAlignment="1">
      <alignment horizontal="center" vertical="center"/>
    </xf>
    <xf numFmtId="14" fontId="0" fillId="10" borderId="1" xfId="0" applyNumberFormat="1" applyFill="1" applyBorder="1" applyAlignment="1">
      <alignment horizontal="center" vertical="top"/>
    </xf>
    <xf numFmtId="0" fontId="0" fillId="11" borderId="1" xfId="0" applyFill="1" applyBorder="1"/>
    <xf numFmtId="0" fontId="0" fillId="11" borderId="1" xfId="0" applyFill="1" applyBorder="1" applyAlignment="1">
      <alignment horizontal="left" vertical="top"/>
    </xf>
    <xf numFmtId="0" fontId="0" fillId="11" borderId="1" xfId="0" applyFill="1" applyBorder="1" applyAlignment="1">
      <alignment horizontal="center"/>
    </xf>
    <xf numFmtId="14" fontId="0" fillId="11" borderId="1" xfId="0" applyNumberFormat="1" applyFill="1" applyBorder="1" applyAlignment="1">
      <alignment horizontal="center"/>
    </xf>
    <xf numFmtId="166" fontId="5" fillId="11" borderId="1" xfId="0" applyNumberFormat="1" applyFont="1" applyFill="1" applyBorder="1" applyAlignment="1">
      <alignment horizontal="center" vertical="center"/>
    </xf>
    <xf numFmtId="165" fontId="5" fillId="11" borderId="1" xfId="0" applyNumberFormat="1" applyFont="1" applyFill="1" applyBorder="1" applyAlignment="1">
      <alignment horizontal="center" vertical="center"/>
    </xf>
    <xf numFmtId="165" fontId="4" fillId="11" borderId="1" xfId="0" applyNumberFormat="1" applyFon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top"/>
    </xf>
    <xf numFmtId="165" fontId="9" fillId="9" borderId="1" xfId="0" applyNumberFormat="1" applyFont="1" applyFill="1" applyBorder="1" applyAlignment="1">
      <alignment horizontal="center" vertical="center"/>
    </xf>
    <xf numFmtId="165" fontId="11" fillId="9" borderId="1" xfId="0" applyNumberFormat="1" applyFont="1" applyFill="1" applyBorder="1" applyAlignment="1">
      <alignment horizontal="center" vertical="center"/>
    </xf>
    <xf numFmtId="14" fontId="10" fillId="9" borderId="1" xfId="0" applyNumberFormat="1" applyFont="1" applyFill="1" applyBorder="1" applyAlignment="1">
      <alignment horizontal="center"/>
    </xf>
    <xf numFmtId="0" fontId="10" fillId="10" borderId="1" xfId="0" applyFont="1" applyFill="1" applyBorder="1" applyAlignment="1">
      <alignment horizontal="left" vertical="top"/>
    </xf>
    <xf numFmtId="0" fontId="10" fillId="10" borderId="1" xfId="0" applyFont="1" applyFill="1" applyBorder="1" applyAlignment="1">
      <alignment horizontal="center"/>
    </xf>
    <xf numFmtId="14" fontId="10" fillId="10" borderId="1" xfId="0" applyNumberFormat="1" applyFont="1" applyFill="1" applyBorder="1" applyAlignment="1">
      <alignment horizontal="center"/>
    </xf>
    <xf numFmtId="14" fontId="10" fillId="10" borderId="1" xfId="0" applyNumberFormat="1" applyFont="1" applyFill="1" applyBorder="1" applyAlignment="1">
      <alignment horizontal="center" vertical="top"/>
    </xf>
    <xf numFmtId="165" fontId="11" fillId="10" borderId="1" xfId="0" applyNumberFormat="1" applyFont="1" applyFill="1" applyBorder="1" applyAlignment="1">
      <alignment horizontal="center" vertical="center"/>
    </xf>
    <xf numFmtId="0" fontId="0" fillId="11" borderId="32" xfId="0" applyFill="1" applyBorder="1"/>
    <xf numFmtId="0" fontId="0" fillId="11" borderId="1" xfId="0" applyFill="1" applyBorder="1" applyAlignment="1">
      <alignment horizontal="center" vertical="center"/>
    </xf>
    <xf numFmtId="166" fontId="5" fillId="11" borderId="21" xfId="0" applyNumberFormat="1" applyFont="1" applyFill="1" applyBorder="1" applyAlignment="1">
      <alignment horizontal="center" vertical="center"/>
    </xf>
    <xf numFmtId="0" fontId="0" fillId="11" borderId="1" xfId="0" applyFill="1" applyBorder="1" applyAlignment="1">
      <alignment vertical="top" wrapText="1"/>
    </xf>
    <xf numFmtId="14" fontId="0" fillId="11" borderId="1" xfId="0" applyNumberFormat="1" applyFill="1" applyBorder="1" applyAlignment="1">
      <alignment horizontal="center" vertical="top" wrapText="1"/>
    </xf>
    <xf numFmtId="0" fontId="3" fillId="2" borderId="47" xfId="0" applyFont="1" applyFill="1" applyBorder="1" applyAlignment="1">
      <alignment horizontal="center" vertical="center" wrapText="1"/>
    </xf>
    <xf numFmtId="164" fontId="3" fillId="0" borderId="48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0" borderId="49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164" fontId="3" fillId="9" borderId="32" xfId="0" applyNumberFormat="1" applyFont="1" applyFill="1" applyBorder="1" applyAlignment="1">
      <alignment horizontal="center" vertical="center"/>
    </xf>
    <xf numFmtId="164" fontId="3" fillId="9" borderId="47" xfId="0" applyNumberFormat="1" applyFont="1" applyFill="1" applyBorder="1" applyAlignment="1">
      <alignment horizontal="center" vertical="center"/>
    </xf>
    <xf numFmtId="0" fontId="0" fillId="9" borderId="37" xfId="0" applyFill="1" applyBorder="1"/>
    <xf numFmtId="166" fontId="5" fillId="9" borderId="22" xfId="0" applyNumberFormat="1" applyFont="1" applyFill="1" applyBorder="1" applyAlignment="1">
      <alignment horizontal="center" vertical="center"/>
    </xf>
    <xf numFmtId="164" fontId="3" fillId="9" borderId="48" xfId="0" applyNumberFormat="1" applyFont="1" applyFill="1" applyBorder="1" applyAlignment="1">
      <alignment horizontal="center" vertical="center"/>
    </xf>
    <xf numFmtId="0" fontId="0" fillId="9" borderId="40" xfId="0" applyFill="1" applyBorder="1"/>
    <xf numFmtId="166" fontId="5" fillId="9" borderId="30" xfId="0" applyNumberFormat="1" applyFont="1" applyFill="1" applyBorder="1" applyAlignment="1">
      <alignment horizontal="center" vertical="center"/>
    </xf>
    <xf numFmtId="164" fontId="3" fillId="9" borderId="49" xfId="0" applyNumberFormat="1" applyFont="1" applyFill="1" applyBorder="1" applyAlignment="1">
      <alignment horizontal="center" vertical="center"/>
    </xf>
    <xf numFmtId="14" fontId="0" fillId="9" borderId="29" xfId="0" applyNumberFormat="1" applyFill="1" applyBorder="1" applyAlignment="1">
      <alignment horizontal="center"/>
    </xf>
    <xf numFmtId="14" fontId="0" fillId="9" borderId="27" xfId="0" applyNumberFormat="1" applyFill="1" applyBorder="1" applyAlignment="1">
      <alignment horizontal="center"/>
    </xf>
    <xf numFmtId="14" fontId="0" fillId="9" borderId="36" xfId="0" applyNumberFormat="1" applyFill="1" applyBorder="1" applyAlignment="1">
      <alignment horizontal="center"/>
    </xf>
    <xf numFmtId="0" fontId="2" fillId="9" borderId="37" xfId="0" applyFont="1" applyFill="1" applyBorder="1" applyAlignment="1">
      <alignment horizontal="left" vertical="top"/>
    </xf>
    <xf numFmtId="14" fontId="2" fillId="9" borderId="14" xfId="0" applyNumberFormat="1" applyFont="1" applyFill="1" applyBorder="1" applyAlignment="1">
      <alignment horizontal="center" vertical="top" wrapText="1"/>
    </xf>
    <xf numFmtId="0" fontId="2" fillId="9" borderId="39" xfId="0" applyFont="1" applyFill="1" applyBorder="1" applyAlignment="1">
      <alignment horizontal="left" vertical="top"/>
    </xf>
    <xf numFmtId="14" fontId="2" fillId="9" borderId="23" xfId="0" applyNumberFormat="1" applyFont="1" applyFill="1" applyBorder="1" applyAlignment="1">
      <alignment horizontal="center" vertical="top" wrapText="1"/>
    </xf>
    <xf numFmtId="0" fontId="2" fillId="9" borderId="38" xfId="0" applyFont="1" applyFill="1" applyBorder="1" applyAlignment="1">
      <alignment horizontal="left" vertical="top"/>
    </xf>
    <xf numFmtId="14" fontId="2" fillId="9" borderId="10" xfId="0" applyNumberFormat="1" applyFont="1" applyFill="1" applyBorder="1" applyAlignment="1">
      <alignment horizontal="center" vertical="top" wrapText="1"/>
    </xf>
    <xf numFmtId="0" fontId="2" fillId="9" borderId="40" xfId="0" applyFont="1" applyFill="1" applyBorder="1" applyAlignment="1">
      <alignment horizontal="left" vertical="top"/>
    </xf>
    <xf numFmtId="14" fontId="2" fillId="9" borderId="19" xfId="0" applyNumberFormat="1" applyFont="1" applyFill="1" applyBorder="1" applyAlignment="1">
      <alignment horizontal="center" vertical="top" wrapText="1"/>
    </xf>
    <xf numFmtId="0" fontId="0" fillId="9" borderId="17" xfId="0" applyFill="1" applyBorder="1"/>
    <xf numFmtId="164" fontId="3" fillId="9" borderId="50" xfId="0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9" borderId="15" xfId="0" applyFill="1" applyBorder="1" applyAlignment="1">
      <alignment vertical="top" wrapText="1"/>
    </xf>
    <xf numFmtId="14" fontId="0" fillId="9" borderId="14" xfId="0" applyNumberFormat="1" applyFill="1" applyBorder="1" applyAlignment="1">
      <alignment horizontal="center" vertical="top" wrapText="1"/>
    </xf>
    <xf numFmtId="0" fontId="0" fillId="9" borderId="10" xfId="0" applyFill="1" applyBorder="1" applyAlignment="1">
      <alignment vertical="top" wrapText="1"/>
    </xf>
    <xf numFmtId="14" fontId="0" fillId="9" borderId="10" xfId="0" applyNumberFormat="1" applyFill="1" applyBorder="1" applyAlignment="1">
      <alignment horizontal="center" vertical="top" wrapText="1"/>
    </xf>
    <xf numFmtId="0" fontId="0" fillId="9" borderId="23" xfId="0" applyFill="1" applyBorder="1" applyAlignment="1">
      <alignment vertical="top" wrapText="1"/>
    </xf>
    <xf numFmtId="0" fontId="0" fillId="9" borderId="19" xfId="0" applyFill="1" applyBorder="1" applyAlignment="1">
      <alignment vertical="top" wrapText="1"/>
    </xf>
    <xf numFmtId="14" fontId="0" fillId="9" borderId="19" xfId="0" applyNumberFormat="1" applyFill="1" applyBorder="1" applyAlignment="1">
      <alignment horizontal="center" vertical="top" wrapText="1"/>
    </xf>
    <xf numFmtId="0" fontId="3" fillId="3" borderId="51" xfId="0" applyFont="1" applyFill="1" applyBorder="1" applyAlignment="1">
      <alignment horizontal="center" vertical="center" wrapText="1"/>
    </xf>
    <xf numFmtId="0" fontId="0" fillId="0" borderId="23" xfId="0" applyBorder="1"/>
    <xf numFmtId="14" fontId="0" fillId="0" borderId="23" xfId="0" applyNumberFormat="1" applyBorder="1" applyAlignment="1">
      <alignment horizontal="center"/>
    </xf>
    <xf numFmtId="164" fontId="3" fillId="0" borderId="52" xfId="0" applyNumberFormat="1" applyFont="1" applyBorder="1" applyAlignment="1">
      <alignment horizontal="center" vertical="center"/>
    </xf>
    <xf numFmtId="0" fontId="0" fillId="9" borderId="6" xfId="0" applyFill="1" applyBorder="1"/>
    <xf numFmtId="14" fontId="0" fillId="9" borderId="6" xfId="0" applyNumberFormat="1" applyFill="1" applyBorder="1" applyAlignment="1">
      <alignment horizontal="center"/>
    </xf>
    <xf numFmtId="0" fontId="0" fillId="9" borderId="14" xfId="0" applyFill="1" applyBorder="1" applyAlignment="1">
      <alignment vertical="top" wrapText="1"/>
    </xf>
    <xf numFmtId="0" fontId="0" fillId="9" borderId="6" xfId="0" applyFill="1" applyBorder="1" applyAlignment="1">
      <alignment vertical="top" wrapText="1"/>
    </xf>
    <xf numFmtId="14" fontId="0" fillId="9" borderId="6" xfId="0" applyNumberForma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9" borderId="1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locked="0"/>
    </xf>
    <xf numFmtId="0" fontId="8" fillId="7" borderId="32" xfId="0" applyFont="1" applyFill="1" applyBorder="1" applyAlignment="1" applyProtection="1">
      <alignment horizontal="center"/>
      <protection locked="0"/>
    </xf>
    <xf numFmtId="0" fontId="8" fillId="7" borderId="31" xfId="0" applyFont="1" applyFill="1" applyBorder="1" applyAlignment="1" applyProtection="1">
      <alignment horizontal="center"/>
      <protection locked="0"/>
    </xf>
    <xf numFmtId="0" fontId="8" fillId="7" borderId="21" xfId="0" applyFont="1" applyFill="1" applyBorder="1" applyAlignment="1" applyProtection="1">
      <alignment horizontal="center"/>
      <protection locked="0"/>
    </xf>
    <xf numFmtId="0" fontId="0" fillId="9" borderId="29" xfId="0" applyFill="1" applyBorder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42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"/>
  <sheetViews>
    <sheetView tabSelected="1" topLeftCell="D1" zoomScaleNormal="100" workbookViewId="0">
      <selection activeCell="T45" sqref="T45"/>
    </sheetView>
  </sheetViews>
  <sheetFormatPr defaultRowHeight="15" x14ac:dyDescent="0.25"/>
  <cols>
    <col min="1" max="1" width="2.28515625" bestFit="1" customWidth="1"/>
    <col min="2" max="2" width="32.28515625" bestFit="1" customWidth="1"/>
    <col min="3" max="3" width="26" bestFit="1" customWidth="1"/>
    <col min="4" max="4" width="11.5703125" style="1" bestFit="1" customWidth="1"/>
    <col min="18" max="18" width="12.28515625" customWidth="1"/>
  </cols>
  <sheetData>
    <row r="1" spans="1:18" ht="18.75" x14ac:dyDescent="0.3">
      <c r="A1" s="233" t="s">
        <v>142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2"/>
    </row>
    <row r="2" spans="1:18" ht="18.75" x14ac:dyDescent="0.3">
      <c r="A2" s="43"/>
      <c r="B2" s="233" t="s">
        <v>141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8" x14ac:dyDescent="0.25">
      <c r="B3" s="41" t="s">
        <v>47</v>
      </c>
      <c r="E3" s="246" t="s">
        <v>34</v>
      </c>
      <c r="F3" s="247"/>
      <c r="G3" s="247"/>
      <c r="H3" s="247"/>
      <c r="I3" s="248" t="s">
        <v>33</v>
      </c>
      <c r="J3" s="249"/>
      <c r="K3" s="249"/>
      <c r="L3" s="249"/>
      <c r="M3" s="250" t="s">
        <v>46</v>
      </c>
      <c r="N3" s="250"/>
      <c r="O3" s="250"/>
      <c r="P3" s="250"/>
    </row>
    <row r="4" spans="1:18" ht="30.75" thickBot="1" x14ac:dyDescent="0.3">
      <c r="B4" s="39" t="s">
        <v>45</v>
      </c>
      <c r="C4" s="39" t="s">
        <v>44</v>
      </c>
      <c r="D4" s="39" t="s">
        <v>43</v>
      </c>
      <c r="E4" s="38" t="s">
        <v>39</v>
      </c>
      <c r="F4" s="38" t="s">
        <v>41</v>
      </c>
      <c r="G4" s="38" t="s">
        <v>37</v>
      </c>
      <c r="H4" s="38" t="s">
        <v>42</v>
      </c>
      <c r="I4" s="37" t="s">
        <v>39</v>
      </c>
      <c r="J4" s="37" t="s">
        <v>41</v>
      </c>
      <c r="K4" s="37" t="s">
        <v>37</v>
      </c>
      <c r="L4" s="37" t="s">
        <v>40</v>
      </c>
      <c r="M4" s="36" t="s">
        <v>39</v>
      </c>
      <c r="N4" s="36" t="s">
        <v>38</v>
      </c>
      <c r="O4" s="36" t="s">
        <v>37</v>
      </c>
      <c r="P4" s="36" t="s">
        <v>36</v>
      </c>
      <c r="Q4" s="179" t="s">
        <v>35</v>
      </c>
      <c r="R4" s="36" t="s">
        <v>175</v>
      </c>
    </row>
    <row r="5" spans="1:18" x14ac:dyDescent="0.25">
      <c r="A5" s="251">
        <v>1</v>
      </c>
      <c r="B5" s="187" t="s">
        <v>113</v>
      </c>
      <c r="C5" s="254" t="s">
        <v>109</v>
      </c>
      <c r="D5" s="92">
        <v>41713</v>
      </c>
      <c r="E5" s="188">
        <v>10</v>
      </c>
      <c r="F5" s="129">
        <v>0.6</v>
      </c>
      <c r="G5" s="129"/>
      <c r="H5" s="130">
        <f>SUM(E5-F5-G5)</f>
        <v>9.4</v>
      </c>
      <c r="I5" s="131">
        <v>10</v>
      </c>
      <c r="J5" s="129">
        <v>0.8</v>
      </c>
      <c r="K5" s="129"/>
      <c r="L5" s="130">
        <f>SUM(I5-J5-K5)</f>
        <v>9.1999999999999993</v>
      </c>
      <c r="M5" s="131">
        <v>10</v>
      </c>
      <c r="N5" s="129">
        <v>0.7</v>
      </c>
      <c r="O5" s="129"/>
      <c r="P5" s="130">
        <f>SUM(M5-N5-O5)</f>
        <v>9.3000000000000007</v>
      </c>
      <c r="Q5" s="189">
        <f>SUM(H5+L5+P5)</f>
        <v>27.900000000000002</v>
      </c>
      <c r="R5" s="227">
        <v>85.224999999999994</v>
      </c>
    </row>
    <row r="6" spans="1:18" x14ac:dyDescent="0.25">
      <c r="A6" s="252"/>
      <c r="B6" s="116" t="s">
        <v>112</v>
      </c>
      <c r="C6" s="255"/>
      <c r="D6" s="117">
        <v>41936</v>
      </c>
      <c r="E6" s="112">
        <v>9</v>
      </c>
      <c r="F6" s="113">
        <v>0.3</v>
      </c>
      <c r="G6" s="113"/>
      <c r="H6" s="114">
        <f>SUM(E6-F6-G6)</f>
        <v>8.6999999999999993</v>
      </c>
      <c r="I6" s="118">
        <v>10</v>
      </c>
      <c r="J6" s="113">
        <v>0.5</v>
      </c>
      <c r="K6" s="113"/>
      <c r="L6" s="114">
        <f>SUM(I6-J6-K6)</f>
        <v>9.5</v>
      </c>
      <c r="M6" s="118">
        <v>9</v>
      </c>
      <c r="N6" s="113">
        <v>0.6</v>
      </c>
      <c r="O6" s="113"/>
      <c r="P6" s="114">
        <f>SUM(M6-N6-O6)</f>
        <v>8.4</v>
      </c>
      <c r="Q6" s="185">
        <f>SUM(H6+L6+P6)</f>
        <v>26.6</v>
      </c>
      <c r="R6" s="228"/>
    </row>
    <row r="7" spans="1:18" x14ac:dyDescent="0.25">
      <c r="A7" s="252"/>
      <c r="B7" s="120" t="s">
        <v>108</v>
      </c>
      <c r="C7" s="255"/>
      <c r="D7" s="98">
        <v>41798</v>
      </c>
      <c r="E7" s="112">
        <v>10</v>
      </c>
      <c r="F7" s="113">
        <v>0.6</v>
      </c>
      <c r="G7" s="113"/>
      <c r="H7" s="114">
        <f>SUM(E7-F7-G7)</f>
        <v>9.4</v>
      </c>
      <c r="I7" s="118">
        <v>10</v>
      </c>
      <c r="J7" s="113">
        <v>0.57499999999999996</v>
      </c>
      <c r="K7" s="113"/>
      <c r="L7" s="114">
        <f>SUM(I7-J7-K7)</f>
        <v>9.4250000000000007</v>
      </c>
      <c r="M7" s="118">
        <v>10</v>
      </c>
      <c r="N7" s="113">
        <v>0.7</v>
      </c>
      <c r="O7" s="113"/>
      <c r="P7" s="114">
        <f>SUM(M7-N7-O7)</f>
        <v>9.3000000000000007</v>
      </c>
      <c r="Q7" s="185">
        <f>SUM(H7+L7+P7)</f>
        <v>28.125000000000004</v>
      </c>
      <c r="R7" s="228"/>
    </row>
    <row r="8" spans="1:18" x14ac:dyDescent="0.25">
      <c r="A8" s="252"/>
      <c r="B8" s="120" t="s">
        <v>107</v>
      </c>
      <c r="C8" s="255"/>
      <c r="D8" s="98">
        <v>41798</v>
      </c>
      <c r="E8" s="112">
        <v>10</v>
      </c>
      <c r="F8" s="113">
        <v>0.4</v>
      </c>
      <c r="G8" s="113"/>
      <c r="H8" s="114">
        <f>SUM(E8-F8-G8)</f>
        <v>9.6</v>
      </c>
      <c r="I8" s="118">
        <v>10</v>
      </c>
      <c r="J8" s="113">
        <v>0.4</v>
      </c>
      <c r="K8" s="113"/>
      <c r="L8" s="114">
        <f>SUM(I8-J8-K8)</f>
        <v>9.6</v>
      </c>
      <c r="M8" s="118">
        <v>10</v>
      </c>
      <c r="N8" s="113">
        <v>0.4</v>
      </c>
      <c r="O8" s="113"/>
      <c r="P8" s="114">
        <f>SUM(M8-N8-O8)</f>
        <v>9.6</v>
      </c>
      <c r="Q8" s="185">
        <f>SUM(H8+L8+P8)</f>
        <v>28.799999999999997</v>
      </c>
      <c r="R8" s="228"/>
    </row>
    <row r="9" spans="1:18" ht="15.75" thickBot="1" x14ac:dyDescent="0.3">
      <c r="A9" s="253"/>
      <c r="B9" s="190" t="s">
        <v>106</v>
      </c>
      <c r="C9" s="256"/>
      <c r="D9" s="104">
        <v>41909</v>
      </c>
      <c r="E9" s="191">
        <v>10</v>
      </c>
      <c r="F9" s="106">
        <v>0.5</v>
      </c>
      <c r="G9" s="106"/>
      <c r="H9" s="107">
        <f>SUM(E9-F9-G9)</f>
        <v>9.5</v>
      </c>
      <c r="I9" s="108">
        <v>10</v>
      </c>
      <c r="J9" s="106">
        <v>0.625</v>
      </c>
      <c r="K9" s="106"/>
      <c r="L9" s="107">
        <f>SUM(I9-J9-K9)</f>
        <v>9.375</v>
      </c>
      <c r="M9" s="108">
        <v>10</v>
      </c>
      <c r="N9" s="106">
        <v>0.7</v>
      </c>
      <c r="O9" s="106"/>
      <c r="P9" s="107">
        <f>SUM(M9-N9-O9)</f>
        <v>9.3000000000000007</v>
      </c>
      <c r="Q9" s="192">
        <f>SUM(H9+L9+P9)</f>
        <v>28.175000000000001</v>
      </c>
      <c r="R9" s="229"/>
    </row>
    <row r="10" spans="1:18" x14ac:dyDescent="0.25">
      <c r="A10" s="251">
        <v>2</v>
      </c>
      <c r="B10" s="91" t="s">
        <v>100</v>
      </c>
      <c r="C10" s="257" t="s">
        <v>59</v>
      </c>
      <c r="D10" s="193">
        <v>41858</v>
      </c>
      <c r="E10" s="128">
        <v>10</v>
      </c>
      <c r="F10" s="129">
        <v>1</v>
      </c>
      <c r="G10" s="129"/>
      <c r="H10" s="130">
        <f t="shared" ref="H10:H14" si="0">SUM(E10-F10-G10)</f>
        <v>9</v>
      </c>
      <c r="I10" s="131">
        <v>10</v>
      </c>
      <c r="J10" s="129">
        <v>0.72499999999999998</v>
      </c>
      <c r="K10" s="129"/>
      <c r="L10" s="130">
        <f t="shared" ref="L10:L14" si="1">SUM(I10-J10-K10)</f>
        <v>9.2750000000000004</v>
      </c>
      <c r="M10" s="131">
        <v>10</v>
      </c>
      <c r="N10" s="129">
        <v>0.6</v>
      </c>
      <c r="O10" s="129"/>
      <c r="P10" s="130">
        <f t="shared" ref="P10:P14" si="2">SUM(M10-N10-O10)</f>
        <v>9.4</v>
      </c>
      <c r="Q10" s="189">
        <f t="shared" ref="Q10:Q14" si="3">SUM(H10+L10+P10)</f>
        <v>27.674999999999997</v>
      </c>
      <c r="R10" s="227">
        <v>84.924999999999997</v>
      </c>
    </row>
    <row r="11" spans="1:18" x14ac:dyDescent="0.25">
      <c r="A11" s="252"/>
      <c r="B11" s="97" t="s">
        <v>99</v>
      </c>
      <c r="C11" s="258"/>
      <c r="D11" s="194">
        <v>41701</v>
      </c>
      <c r="E11" s="133">
        <v>10</v>
      </c>
      <c r="F11" s="113">
        <v>0.6</v>
      </c>
      <c r="G11" s="113"/>
      <c r="H11" s="114">
        <f t="shared" si="0"/>
        <v>9.4</v>
      </c>
      <c r="I11" s="118">
        <v>10</v>
      </c>
      <c r="J11" s="113">
        <v>0.55000000000000004</v>
      </c>
      <c r="K11" s="113"/>
      <c r="L11" s="114">
        <f t="shared" si="1"/>
        <v>9.4499999999999993</v>
      </c>
      <c r="M11" s="118">
        <v>10</v>
      </c>
      <c r="N11" s="113">
        <v>0.9</v>
      </c>
      <c r="O11" s="113"/>
      <c r="P11" s="114">
        <f t="shared" si="2"/>
        <v>9.1</v>
      </c>
      <c r="Q11" s="185">
        <f t="shared" si="3"/>
        <v>27.950000000000003</v>
      </c>
      <c r="R11" s="228"/>
    </row>
    <row r="12" spans="1:18" x14ac:dyDescent="0.25">
      <c r="A12" s="252"/>
      <c r="B12" s="97" t="s">
        <v>98</v>
      </c>
      <c r="C12" s="258"/>
      <c r="D12" s="194">
        <v>41660</v>
      </c>
      <c r="E12" s="133">
        <v>10</v>
      </c>
      <c r="F12" s="113">
        <v>0.8</v>
      </c>
      <c r="G12" s="113"/>
      <c r="H12" s="114">
        <f t="shared" si="0"/>
        <v>9.1999999999999993</v>
      </c>
      <c r="I12" s="118">
        <v>10</v>
      </c>
      <c r="J12" s="113">
        <v>0.8</v>
      </c>
      <c r="K12" s="113"/>
      <c r="L12" s="114">
        <f t="shared" si="1"/>
        <v>9.1999999999999993</v>
      </c>
      <c r="M12" s="118">
        <v>9</v>
      </c>
      <c r="N12" s="113">
        <v>0.5</v>
      </c>
      <c r="O12" s="113"/>
      <c r="P12" s="114">
        <f t="shared" si="2"/>
        <v>8.5</v>
      </c>
      <c r="Q12" s="185">
        <f t="shared" si="3"/>
        <v>26.9</v>
      </c>
      <c r="R12" s="228"/>
    </row>
    <row r="13" spans="1:18" x14ac:dyDescent="0.25">
      <c r="A13" s="252"/>
      <c r="B13" s="97" t="s">
        <v>97</v>
      </c>
      <c r="C13" s="258"/>
      <c r="D13" s="194">
        <v>41823</v>
      </c>
      <c r="E13" s="133">
        <v>10</v>
      </c>
      <c r="F13" s="113">
        <v>0.4</v>
      </c>
      <c r="G13" s="113"/>
      <c r="H13" s="114">
        <f t="shared" si="0"/>
        <v>9.6</v>
      </c>
      <c r="I13" s="118">
        <v>10</v>
      </c>
      <c r="J13" s="113">
        <v>0.625</v>
      </c>
      <c r="K13" s="113"/>
      <c r="L13" s="114">
        <f t="shared" si="1"/>
        <v>9.375</v>
      </c>
      <c r="M13" s="118">
        <v>10</v>
      </c>
      <c r="N13" s="113">
        <v>0.3</v>
      </c>
      <c r="O13" s="113"/>
      <c r="P13" s="114">
        <f t="shared" si="2"/>
        <v>9.6999999999999993</v>
      </c>
      <c r="Q13" s="185">
        <f t="shared" si="3"/>
        <v>28.675000000000001</v>
      </c>
      <c r="R13" s="228"/>
    </row>
    <row r="14" spans="1:18" ht="15.75" thickBot="1" x14ac:dyDescent="0.3">
      <c r="A14" s="253"/>
      <c r="B14" s="103" t="s">
        <v>96</v>
      </c>
      <c r="C14" s="259"/>
      <c r="D14" s="195">
        <v>41642</v>
      </c>
      <c r="E14" s="105">
        <v>10</v>
      </c>
      <c r="F14" s="106">
        <v>0.7</v>
      </c>
      <c r="G14" s="106"/>
      <c r="H14" s="107">
        <f t="shared" si="0"/>
        <v>9.3000000000000007</v>
      </c>
      <c r="I14" s="108">
        <v>10</v>
      </c>
      <c r="J14" s="106">
        <v>0.55000000000000004</v>
      </c>
      <c r="K14" s="106"/>
      <c r="L14" s="107">
        <f t="shared" si="1"/>
        <v>9.4499999999999993</v>
      </c>
      <c r="M14" s="108">
        <v>10</v>
      </c>
      <c r="N14" s="106">
        <v>0.75</v>
      </c>
      <c r="O14" s="106"/>
      <c r="P14" s="107">
        <f t="shared" si="2"/>
        <v>9.25</v>
      </c>
      <c r="Q14" s="192">
        <f t="shared" si="3"/>
        <v>28</v>
      </c>
      <c r="R14" s="229"/>
    </row>
    <row r="15" spans="1:18" x14ac:dyDescent="0.25">
      <c r="A15" s="257">
        <v>3</v>
      </c>
      <c r="B15" s="196" t="s">
        <v>140</v>
      </c>
      <c r="C15" s="254" t="s">
        <v>139</v>
      </c>
      <c r="D15" s="197">
        <v>41719</v>
      </c>
      <c r="E15" s="188">
        <v>10</v>
      </c>
      <c r="F15" s="129">
        <v>0.6</v>
      </c>
      <c r="G15" s="129"/>
      <c r="H15" s="130">
        <f t="shared" ref="H15:H45" si="4">SUM(E15-F15-G15)</f>
        <v>9.4</v>
      </c>
      <c r="I15" s="131">
        <v>10</v>
      </c>
      <c r="J15" s="129">
        <v>0.45</v>
      </c>
      <c r="K15" s="129"/>
      <c r="L15" s="130">
        <f t="shared" ref="L15:L45" si="5">SUM(I15-J15-K15)</f>
        <v>9.5500000000000007</v>
      </c>
      <c r="M15" s="131">
        <v>10</v>
      </c>
      <c r="N15" s="129">
        <v>0.8</v>
      </c>
      <c r="O15" s="129"/>
      <c r="P15" s="130">
        <f t="shared" ref="P15:P18" si="6">SUM(M15-N15-O15)</f>
        <v>9.1999999999999993</v>
      </c>
      <c r="Q15" s="189">
        <f t="shared" ref="Q15:Q45" si="7">SUM(H15+L15+P15)</f>
        <v>28.150000000000002</v>
      </c>
      <c r="R15" s="227">
        <v>84.85</v>
      </c>
    </row>
    <row r="16" spans="1:18" x14ac:dyDescent="0.25">
      <c r="A16" s="258"/>
      <c r="B16" s="198" t="s">
        <v>138</v>
      </c>
      <c r="C16" s="255"/>
      <c r="D16" s="199">
        <v>41802</v>
      </c>
      <c r="E16" s="112">
        <v>10</v>
      </c>
      <c r="F16" s="113">
        <v>0.7</v>
      </c>
      <c r="G16" s="113"/>
      <c r="H16" s="114">
        <f t="shared" si="4"/>
        <v>9.3000000000000007</v>
      </c>
      <c r="I16" s="118">
        <v>10</v>
      </c>
      <c r="J16" s="113">
        <v>0.6</v>
      </c>
      <c r="K16" s="113"/>
      <c r="L16" s="114">
        <f t="shared" si="5"/>
        <v>9.4</v>
      </c>
      <c r="M16" s="118">
        <v>10</v>
      </c>
      <c r="N16" s="113">
        <v>0.7</v>
      </c>
      <c r="O16" s="113"/>
      <c r="P16" s="114">
        <f t="shared" si="6"/>
        <v>9.3000000000000007</v>
      </c>
      <c r="Q16" s="185">
        <f t="shared" si="7"/>
        <v>28.000000000000004</v>
      </c>
      <c r="R16" s="228"/>
    </row>
    <row r="17" spans="1:18" x14ac:dyDescent="0.25">
      <c r="A17" s="258"/>
      <c r="B17" s="200" t="s">
        <v>144</v>
      </c>
      <c r="C17" s="255"/>
      <c r="D17" s="201">
        <v>41563</v>
      </c>
      <c r="E17" s="112">
        <v>10</v>
      </c>
      <c r="F17" s="113">
        <v>0.7</v>
      </c>
      <c r="G17" s="113"/>
      <c r="H17" s="114">
        <f t="shared" si="4"/>
        <v>9.3000000000000007</v>
      </c>
      <c r="I17" s="118">
        <v>10</v>
      </c>
      <c r="J17" s="113">
        <v>0.85</v>
      </c>
      <c r="K17" s="113"/>
      <c r="L17" s="114">
        <f t="shared" si="5"/>
        <v>9.15</v>
      </c>
      <c r="M17" s="118">
        <v>10</v>
      </c>
      <c r="N17" s="113">
        <v>0.8</v>
      </c>
      <c r="O17" s="113"/>
      <c r="P17" s="114">
        <f t="shared" si="6"/>
        <v>9.1999999999999993</v>
      </c>
      <c r="Q17" s="185">
        <f t="shared" si="7"/>
        <v>27.650000000000002</v>
      </c>
      <c r="R17" s="228"/>
    </row>
    <row r="18" spans="1:18" ht="15.75" thickBot="1" x14ac:dyDescent="0.3">
      <c r="A18" s="259"/>
      <c r="B18" s="202" t="s">
        <v>137</v>
      </c>
      <c r="C18" s="256"/>
      <c r="D18" s="203">
        <v>41523</v>
      </c>
      <c r="E18" s="191">
        <v>10</v>
      </c>
      <c r="F18" s="106">
        <v>0.3</v>
      </c>
      <c r="G18" s="204"/>
      <c r="H18" s="107">
        <f t="shared" si="4"/>
        <v>9.6999999999999993</v>
      </c>
      <c r="I18" s="108">
        <v>10</v>
      </c>
      <c r="J18" s="106">
        <v>0.5</v>
      </c>
      <c r="K18" s="204"/>
      <c r="L18" s="107">
        <f t="shared" si="5"/>
        <v>9.5</v>
      </c>
      <c r="M18" s="108">
        <v>10</v>
      </c>
      <c r="N18" s="106">
        <v>0.5</v>
      </c>
      <c r="O18" s="204"/>
      <c r="P18" s="107">
        <f t="shared" si="6"/>
        <v>9.5</v>
      </c>
      <c r="Q18" s="192">
        <f t="shared" si="7"/>
        <v>28.7</v>
      </c>
      <c r="R18" s="229"/>
    </row>
    <row r="19" spans="1:18" x14ac:dyDescent="0.25">
      <c r="A19" s="260">
        <v>4</v>
      </c>
      <c r="B19" s="67" t="s">
        <v>121</v>
      </c>
      <c r="C19" s="243" t="s">
        <v>120</v>
      </c>
      <c r="D19" s="19">
        <v>41928</v>
      </c>
      <c r="E19" s="29">
        <v>10</v>
      </c>
      <c r="F19" s="16">
        <v>0.5</v>
      </c>
      <c r="G19" s="16"/>
      <c r="H19" s="15">
        <f t="shared" si="4"/>
        <v>9.5</v>
      </c>
      <c r="I19" s="17">
        <v>10</v>
      </c>
      <c r="J19" s="16">
        <v>0.92500000000000004</v>
      </c>
      <c r="K19" s="16"/>
      <c r="L19" s="15">
        <f t="shared" si="5"/>
        <v>9.0749999999999993</v>
      </c>
      <c r="M19" s="17">
        <v>10</v>
      </c>
      <c r="N19" s="16">
        <v>0.5</v>
      </c>
      <c r="O19" s="16"/>
      <c r="P19" s="15">
        <f t="shared" ref="P19:P45" si="8">SUM(M19-N19-O19)</f>
        <v>9.5</v>
      </c>
      <c r="Q19" s="183">
        <f t="shared" si="7"/>
        <v>28.074999999999999</v>
      </c>
      <c r="R19" s="224">
        <v>84.174999999999997</v>
      </c>
    </row>
    <row r="20" spans="1:18" x14ac:dyDescent="0.25">
      <c r="A20" s="261"/>
      <c r="B20" s="68" t="s">
        <v>119</v>
      </c>
      <c r="C20" s="244"/>
      <c r="D20" s="13">
        <v>41928</v>
      </c>
      <c r="E20" s="47">
        <v>10</v>
      </c>
      <c r="F20" s="5">
        <v>0.6</v>
      </c>
      <c r="G20" s="5"/>
      <c r="H20" s="4">
        <f t="shared" si="4"/>
        <v>9.4</v>
      </c>
      <c r="I20" s="6">
        <v>10</v>
      </c>
      <c r="J20" s="5">
        <v>0.72499999999999998</v>
      </c>
      <c r="K20" s="5"/>
      <c r="L20" s="4">
        <f t="shared" si="5"/>
        <v>9.2750000000000004</v>
      </c>
      <c r="M20" s="6">
        <v>10</v>
      </c>
      <c r="N20" s="5">
        <v>0.4</v>
      </c>
      <c r="O20" s="5"/>
      <c r="P20" s="4">
        <f t="shared" si="8"/>
        <v>9.6</v>
      </c>
      <c r="Q20" s="184">
        <f t="shared" si="7"/>
        <v>28.274999999999999</v>
      </c>
      <c r="R20" s="225"/>
    </row>
    <row r="21" spans="1:18" x14ac:dyDescent="0.25">
      <c r="A21" s="261"/>
      <c r="B21" s="68" t="s">
        <v>118</v>
      </c>
      <c r="C21" s="244"/>
      <c r="D21" s="13">
        <v>42139</v>
      </c>
      <c r="E21" s="26">
        <v>10</v>
      </c>
      <c r="F21" s="10">
        <v>0.6</v>
      </c>
      <c r="G21" s="10"/>
      <c r="H21" s="9">
        <f t="shared" si="4"/>
        <v>9.4</v>
      </c>
      <c r="I21" s="11">
        <v>10</v>
      </c>
      <c r="J21" s="10">
        <v>0.75</v>
      </c>
      <c r="K21" s="10"/>
      <c r="L21" s="9">
        <f t="shared" si="5"/>
        <v>9.25</v>
      </c>
      <c r="M21" s="11">
        <v>9</v>
      </c>
      <c r="N21" s="10">
        <v>0.6</v>
      </c>
      <c r="O21" s="10"/>
      <c r="P21" s="9">
        <f t="shared" si="8"/>
        <v>8.4</v>
      </c>
      <c r="Q21" s="181">
        <f t="shared" si="7"/>
        <v>27.049999999999997</v>
      </c>
      <c r="R21" s="225"/>
    </row>
    <row r="22" spans="1:18" x14ac:dyDescent="0.25">
      <c r="A22" s="261"/>
      <c r="B22" s="68" t="s">
        <v>116</v>
      </c>
      <c r="C22" s="244"/>
      <c r="D22" s="13">
        <v>41752</v>
      </c>
      <c r="E22" s="26">
        <v>10</v>
      </c>
      <c r="F22" s="10">
        <v>0.5</v>
      </c>
      <c r="G22" s="10"/>
      <c r="H22" s="9">
        <f t="shared" si="4"/>
        <v>9.5</v>
      </c>
      <c r="I22" s="11">
        <v>10</v>
      </c>
      <c r="J22" s="10">
        <v>0.42499999999999999</v>
      </c>
      <c r="K22" s="10"/>
      <c r="L22" s="9">
        <f t="shared" si="5"/>
        <v>9.5749999999999993</v>
      </c>
      <c r="M22" s="11">
        <v>10</v>
      </c>
      <c r="N22" s="10">
        <v>10</v>
      </c>
      <c r="O22" s="10"/>
      <c r="P22" s="9">
        <f t="shared" si="8"/>
        <v>0</v>
      </c>
      <c r="Q22" s="181">
        <f t="shared" si="7"/>
        <v>19.074999999999999</v>
      </c>
      <c r="R22" s="225"/>
    </row>
    <row r="23" spans="1:18" ht="15.75" thickBot="1" x14ac:dyDescent="0.3">
      <c r="A23" s="262"/>
      <c r="B23" s="81" t="s">
        <v>123</v>
      </c>
      <c r="C23" s="245"/>
      <c r="D23" s="27">
        <v>41791</v>
      </c>
      <c r="E23" s="33">
        <v>10</v>
      </c>
      <c r="F23" s="22">
        <v>1</v>
      </c>
      <c r="G23" s="22"/>
      <c r="H23" s="21">
        <f t="shared" si="4"/>
        <v>9</v>
      </c>
      <c r="I23" s="23">
        <v>10</v>
      </c>
      <c r="J23" s="22">
        <v>0.57499999999999996</v>
      </c>
      <c r="K23" s="22"/>
      <c r="L23" s="21">
        <f t="shared" si="5"/>
        <v>9.4250000000000007</v>
      </c>
      <c r="M23" s="23">
        <v>9</v>
      </c>
      <c r="N23" s="22">
        <v>0.7</v>
      </c>
      <c r="O23" s="22"/>
      <c r="P23" s="21">
        <f t="shared" si="8"/>
        <v>8.3000000000000007</v>
      </c>
      <c r="Q23" s="182">
        <f t="shared" si="7"/>
        <v>26.725000000000001</v>
      </c>
      <c r="R23" s="226"/>
    </row>
    <row r="24" spans="1:18" x14ac:dyDescent="0.25">
      <c r="A24" s="240">
        <v>5</v>
      </c>
      <c r="B24" s="67" t="s">
        <v>102</v>
      </c>
      <c r="C24" s="263" t="s">
        <v>2</v>
      </c>
      <c r="D24" s="19">
        <v>41595</v>
      </c>
      <c r="E24" s="29">
        <v>10</v>
      </c>
      <c r="F24" s="16">
        <v>1.3</v>
      </c>
      <c r="G24" s="16"/>
      <c r="H24" s="15">
        <f t="shared" si="4"/>
        <v>8.6999999999999993</v>
      </c>
      <c r="I24" s="17">
        <v>10</v>
      </c>
      <c r="J24" s="16">
        <v>0.67500000000000004</v>
      </c>
      <c r="K24" s="16"/>
      <c r="L24" s="15">
        <f t="shared" si="5"/>
        <v>9.3249999999999993</v>
      </c>
      <c r="M24" s="17">
        <v>8</v>
      </c>
      <c r="N24" s="16">
        <v>0.75</v>
      </c>
      <c r="O24" s="16"/>
      <c r="P24" s="15">
        <f t="shared" si="8"/>
        <v>7.25</v>
      </c>
      <c r="Q24" s="180">
        <f t="shared" si="7"/>
        <v>25.274999999999999</v>
      </c>
      <c r="R24" s="230">
        <v>84</v>
      </c>
    </row>
    <row r="25" spans="1:18" x14ac:dyDescent="0.25">
      <c r="A25" s="241"/>
      <c r="B25" s="68" t="s">
        <v>101</v>
      </c>
      <c r="C25" s="264"/>
      <c r="D25" s="13">
        <v>41368</v>
      </c>
      <c r="E25" s="26">
        <v>10</v>
      </c>
      <c r="F25" s="10">
        <v>0.7</v>
      </c>
      <c r="G25" s="10"/>
      <c r="H25" s="9">
        <f t="shared" si="4"/>
        <v>9.3000000000000007</v>
      </c>
      <c r="I25" s="11">
        <v>10</v>
      </c>
      <c r="J25" s="10">
        <v>0.57499999999999996</v>
      </c>
      <c r="K25" s="10"/>
      <c r="L25" s="9">
        <f t="shared" si="5"/>
        <v>9.4250000000000007</v>
      </c>
      <c r="M25" s="11">
        <v>10</v>
      </c>
      <c r="N25" s="10">
        <v>0.5</v>
      </c>
      <c r="O25" s="10"/>
      <c r="P25" s="9">
        <f t="shared" si="8"/>
        <v>9.5</v>
      </c>
      <c r="Q25" s="181">
        <f t="shared" si="7"/>
        <v>28.225000000000001</v>
      </c>
      <c r="R25" s="231"/>
    </row>
    <row r="26" spans="1:18" x14ac:dyDescent="0.25">
      <c r="A26" s="241"/>
      <c r="B26" s="68" t="s">
        <v>64</v>
      </c>
      <c r="C26" s="264"/>
      <c r="D26" s="13">
        <v>42408</v>
      </c>
      <c r="E26" s="26">
        <v>10</v>
      </c>
      <c r="F26" s="10">
        <v>0.6</v>
      </c>
      <c r="G26" s="10"/>
      <c r="H26" s="9">
        <f t="shared" si="4"/>
        <v>9.4</v>
      </c>
      <c r="I26" s="11">
        <v>10</v>
      </c>
      <c r="J26" s="10">
        <v>0.7</v>
      </c>
      <c r="K26" s="10"/>
      <c r="L26" s="9">
        <f t="shared" si="5"/>
        <v>9.3000000000000007</v>
      </c>
      <c r="M26" s="11">
        <v>10</v>
      </c>
      <c r="N26" s="10">
        <v>0.8</v>
      </c>
      <c r="O26" s="10"/>
      <c r="P26" s="9">
        <f t="shared" si="8"/>
        <v>9.1999999999999993</v>
      </c>
      <c r="Q26" s="181">
        <f t="shared" si="7"/>
        <v>27.900000000000002</v>
      </c>
      <c r="R26" s="231"/>
    </row>
    <row r="27" spans="1:18" x14ac:dyDescent="0.25">
      <c r="A27" s="241"/>
      <c r="B27" s="68" t="s">
        <v>103</v>
      </c>
      <c r="C27" s="264"/>
      <c r="D27" s="13">
        <v>41364</v>
      </c>
      <c r="E27" s="26">
        <v>10</v>
      </c>
      <c r="F27" s="10">
        <v>0.9</v>
      </c>
      <c r="G27" s="10"/>
      <c r="H27" s="9">
        <f t="shared" si="4"/>
        <v>9.1</v>
      </c>
      <c r="I27" s="11">
        <v>10</v>
      </c>
      <c r="J27" s="10">
        <v>0.45</v>
      </c>
      <c r="K27" s="10"/>
      <c r="L27" s="9">
        <f t="shared" si="5"/>
        <v>9.5500000000000007</v>
      </c>
      <c r="M27" s="11">
        <v>10</v>
      </c>
      <c r="N27" s="10">
        <v>0.8</v>
      </c>
      <c r="O27" s="10"/>
      <c r="P27" s="9">
        <f t="shared" si="8"/>
        <v>9.1999999999999993</v>
      </c>
      <c r="Q27" s="181">
        <f t="shared" si="7"/>
        <v>27.849999999999998</v>
      </c>
      <c r="R27" s="231"/>
    </row>
    <row r="28" spans="1:18" ht="15.75" thickBot="1" x14ac:dyDescent="0.3">
      <c r="A28" s="242"/>
      <c r="B28" s="71" t="s">
        <v>104</v>
      </c>
      <c r="C28" s="265"/>
      <c r="D28" s="34">
        <v>41338</v>
      </c>
      <c r="E28" s="33">
        <v>10</v>
      </c>
      <c r="F28" s="22">
        <v>1</v>
      </c>
      <c r="G28" s="22"/>
      <c r="H28" s="21">
        <f t="shared" si="4"/>
        <v>9</v>
      </c>
      <c r="I28" s="23">
        <v>10</v>
      </c>
      <c r="J28" s="22">
        <v>0.75</v>
      </c>
      <c r="K28" s="22"/>
      <c r="L28" s="21">
        <f t="shared" si="5"/>
        <v>9.25</v>
      </c>
      <c r="M28" s="23">
        <v>9</v>
      </c>
      <c r="N28" s="22">
        <v>0.65</v>
      </c>
      <c r="O28" s="22"/>
      <c r="P28" s="21">
        <f t="shared" si="8"/>
        <v>8.35</v>
      </c>
      <c r="Q28" s="182">
        <f t="shared" si="7"/>
        <v>26.6</v>
      </c>
      <c r="R28" s="232"/>
    </row>
    <row r="29" spans="1:18" x14ac:dyDescent="0.25">
      <c r="A29" s="234">
        <v>6</v>
      </c>
      <c r="B29" s="62" t="s">
        <v>136</v>
      </c>
      <c r="C29" s="237" t="s">
        <v>135</v>
      </c>
      <c r="D29" s="31">
        <v>41861</v>
      </c>
      <c r="E29" s="29">
        <v>10</v>
      </c>
      <c r="F29" s="16">
        <v>0.8</v>
      </c>
      <c r="G29" s="16"/>
      <c r="H29" s="15">
        <f t="shared" si="4"/>
        <v>9.1999999999999993</v>
      </c>
      <c r="I29" s="17">
        <v>10</v>
      </c>
      <c r="J29" s="16">
        <v>1.05</v>
      </c>
      <c r="K29" s="16"/>
      <c r="L29" s="15">
        <f t="shared" si="5"/>
        <v>8.9499999999999993</v>
      </c>
      <c r="M29" s="17">
        <v>10</v>
      </c>
      <c r="N29" s="16">
        <v>0.6</v>
      </c>
      <c r="O29" s="16"/>
      <c r="P29" s="15">
        <f t="shared" si="8"/>
        <v>9.4</v>
      </c>
      <c r="Q29" s="180">
        <f t="shared" si="7"/>
        <v>27.549999999999997</v>
      </c>
      <c r="R29" s="224">
        <v>83.924999999999997</v>
      </c>
    </row>
    <row r="30" spans="1:18" x14ac:dyDescent="0.25">
      <c r="A30" s="235"/>
      <c r="B30" s="63" t="s">
        <v>134</v>
      </c>
      <c r="C30" s="238"/>
      <c r="D30" s="30">
        <v>41459</v>
      </c>
      <c r="E30" s="26">
        <v>10</v>
      </c>
      <c r="F30" s="10">
        <v>0.6</v>
      </c>
      <c r="G30" s="10"/>
      <c r="H30" s="9">
        <f t="shared" si="4"/>
        <v>9.4</v>
      </c>
      <c r="I30" s="11">
        <v>10</v>
      </c>
      <c r="J30" s="10">
        <v>0.77500000000000002</v>
      </c>
      <c r="K30" s="10"/>
      <c r="L30" s="9">
        <f t="shared" si="5"/>
        <v>9.2249999999999996</v>
      </c>
      <c r="M30" s="11">
        <v>10</v>
      </c>
      <c r="N30" s="10">
        <v>0.5</v>
      </c>
      <c r="O30" s="10"/>
      <c r="P30" s="9">
        <f t="shared" si="8"/>
        <v>9.5</v>
      </c>
      <c r="Q30" s="181">
        <f t="shared" si="7"/>
        <v>28.125</v>
      </c>
      <c r="R30" s="225"/>
    </row>
    <row r="31" spans="1:18" x14ac:dyDescent="0.25">
      <c r="A31" s="235"/>
      <c r="B31" s="64" t="s">
        <v>133</v>
      </c>
      <c r="C31" s="238"/>
      <c r="D31" s="28">
        <v>41433</v>
      </c>
      <c r="E31" s="26">
        <v>10</v>
      </c>
      <c r="F31" s="10">
        <v>0.7</v>
      </c>
      <c r="G31" s="10"/>
      <c r="H31" s="9">
        <f t="shared" si="4"/>
        <v>9.3000000000000007</v>
      </c>
      <c r="I31" s="11">
        <v>10</v>
      </c>
      <c r="J31" s="10">
        <v>1.325</v>
      </c>
      <c r="K31" s="10"/>
      <c r="L31" s="9">
        <f t="shared" si="5"/>
        <v>8.6750000000000007</v>
      </c>
      <c r="M31" s="11">
        <v>10</v>
      </c>
      <c r="N31" s="10">
        <v>0.5</v>
      </c>
      <c r="O31" s="10"/>
      <c r="P31" s="9">
        <f t="shared" si="8"/>
        <v>9.5</v>
      </c>
      <c r="Q31" s="181">
        <f t="shared" si="7"/>
        <v>27.475000000000001</v>
      </c>
      <c r="R31" s="225"/>
    </row>
    <row r="32" spans="1:18" ht="15.75" thickBot="1" x14ac:dyDescent="0.3">
      <c r="A32" s="236"/>
      <c r="B32" s="65" t="s">
        <v>132</v>
      </c>
      <c r="C32" s="239"/>
      <c r="D32" s="27">
        <v>41472</v>
      </c>
      <c r="E32" s="33">
        <v>10</v>
      </c>
      <c r="F32" s="22">
        <v>1.1000000000000001</v>
      </c>
      <c r="G32" s="22"/>
      <c r="H32" s="21">
        <f t="shared" si="4"/>
        <v>8.9</v>
      </c>
      <c r="I32" s="23">
        <v>10</v>
      </c>
      <c r="J32" s="22">
        <v>0.55000000000000004</v>
      </c>
      <c r="K32" s="22"/>
      <c r="L32" s="21">
        <f t="shared" si="5"/>
        <v>9.4499999999999993</v>
      </c>
      <c r="M32" s="23">
        <v>10</v>
      </c>
      <c r="N32" s="22">
        <v>0.7</v>
      </c>
      <c r="O32" s="22"/>
      <c r="P32" s="21">
        <f t="shared" si="8"/>
        <v>9.3000000000000007</v>
      </c>
      <c r="Q32" s="182">
        <f t="shared" si="7"/>
        <v>27.650000000000002</v>
      </c>
      <c r="R32" s="226"/>
    </row>
    <row r="33" spans="1:18" x14ac:dyDescent="0.25">
      <c r="A33" s="240">
        <v>7</v>
      </c>
      <c r="B33" s="61" t="s">
        <v>149</v>
      </c>
      <c r="C33" s="243" t="s">
        <v>114</v>
      </c>
      <c r="D33" s="19">
        <v>42338</v>
      </c>
      <c r="E33" s="29">
        <v>9</v>
      </c>
      <c r="F33" s="16">
        <v>1.8</v>
      </c>
      <c r="G33" s="16">
        <v>0.3</v>
      </c>
      <c r="H33" s="15">
        <f t="shared" si="4"/>
        <v>6.9</v>
      </c>
      <c r="I33" s="17">
        <v>10</v>
      </c>
      <c r="J33" s="16">
        <v>1.4750000000000001</v>
      </c>
      <c r="K33" s="16"/>
      <c r="L33" s="15">
        <f t="shared" si="5"/>
        <v>8.5250000000000004</v>
      </c>
      <c r="M33" s="17">
        <v>9</v>
      </c>
      <c r="N33" s="16">
        <v>0.7</v>
      </c>
      <c r="O33" s="16"/>
      <c r="P33" s="15">
        <f t="shared" si="8"/>
        <v>8.3000000000000007</v>
      </c>
      <c r="Q33" s="183">
        <f t="shared" si="7"/>
        <v>23.725000000000001</v>
      </c>
      <c r="R33" s="224">
        <v>83.525000000000006</v>
      </c>
    </row>
    <row r="34" spans="1:18" ht="15" customHeight="1" x14ac:dyDescent="0.25">
      <c r="A34" s="241"/>
      <c r="B34" s="66" t="s">
        <v>115</v>
      </c>
      <c r="C34" s="244"/>
      <c r="D34" s="13">
        <v>42715</v>
      </c>
      <c r="E34" s="26">
        <v>10</v>
      </c>
      <c r="F34" s="10">
        <v>0.5</v>
      </c>
      <c r="G34" s="10"/>
      <c r="H34" s="9">
        <f t="shared" si="4"/>
        <v>9.5</v>
      </c>
      <c r="I34" s="11">
        <v>10</v>
      </c>
      <c r="J34" s="10">
        <v>0.82499999999999996</v>
      </c>
      <c r="K34" s="10"/>
      <c r="L34" s="9">
        <f t="shared" si="5"/>
        <v>9.1750000000000007</v>
      </c>
      <c r="M34" s="11">
        <v>10</v>
      </c>
      <c r="N34" s="10">
        <v>0.9</v>
      </c>
      <c r="O34" s="10"/>
      <c r="P34" s="9">
        <f t="shared" si="8"/>
        <v>9.1</v>
      </c>
      <c r="Q34" s="184">
        <f t="shared" si="7"/>
        <v>27.774999999999999</v>
      </c>
      <c r="R34" s="225"/>
    </row>
    <row r="35" spans="1:18" x14ac:dyDescent="0.25">
      <c r="A35" s="241"/>
      <c r="B35" s="66" t="s">
        <v>110</v>
      </c>
      <c r="C35" s="244"/>
      <c r="D35" s="13">
        <v>42003</v>
      </c>
      <c r="E35" s="26">
        <v>10</v>
      </c>
      <c r="F35" s="10">
        <v>0.6</v>
      </c>
      <c r="G35" s="10"/>
      <c r="H35" s="9">
        <f t="shared" si="4"/>
        <v>9.4</v>
      </c>
      <c r="I35" s="11">
        <v>10</v>
      </c>
      <c r="J35" s="10">
        <v>0.5</v>
      </c>
      <c r="K35" s="10"/>
      <c r="L35" s="9">
        <f t="shared" si="5"/>
        <v>9.5</v>
      </c>
      <c r="M35" s="11">
        <v>10</v>
      </c>
      <c r="N35" s="10">
        <v>0.9</v>
      </c>
      <c r="O35" s="10"/>
      <c r="P35" s="9">
        <f t="shared" si="8"/>
        <v>9.1</v>
      </c>
      <c r="Q35" s="181">
        <f t="shared" si="7"/>
        <v>28</v>
      </c>
      <c r="R35" s="225"/>
    </row>
    <row r="36" spans="1:18" x14ac:dyDescent="0.25">
      <c r="A36" s="241"/>
      <c r="B36" s="66" t="s">
        <v>111</v>
      </c>
      <c r="C36" s="244"/>
      <c r="D36" s="13">
        <v>42343</v>
      </c>
      <c r="E36" s="26">
        <v>10</v>
      </c>
      <c r="F36" s="10">
        <v>0.7</v>
      </c>
      <c r="G36" s="10"/>
      <c r="H36" s="9">
        <f t="shared" si="4"/>
        <v>9.3000000000000007</v>
      </c>
      <c r="I36" s="11">
        <v>10</v>
      </c>
      <c r="J36" s="10">
        <v>0.75</v>
      </c>
      <c r="K36" s="10"/>
      <c r="L36" s="9">
        <f t="shared" si="5"/>
        <v>9.25</v>
      </c>
      <c r="M36" s="11">
        <v>9</v>
      </c>
      <c r="N36" s="10">
        <v>0.9</v>
      </c>
      <c r="O36" s="10"/>
      <c r="P36" s="9">
        <f t="shared" si="8"/>
        <v>8.1</v>
      </c>
      <c r="Q36" s="181">
        <f t="shared" si="7"/>
        <v>26.65</v>
      </c>
      <c r="R36" s="225"/>
    </row>
    <row r="37" spans="1:18" ht="15.75" thickBot="1" x14ac:dyDescent="0.3">
      <c r="A37" s="242"/>
      <c r="B37" s="70" t="s">
        <v>105</v>
      </c>
      <c r="C37" s="245"/>
      <c r="D37" s="25">
        <v>41317</v>
      </c>
      <c r="E37" s="33">
        <v>10</v>
      </c>
      <c r="F37" s="22">
        <v>1.2</v>
      </c>
      <c r="G37" s="22"/>
      <c r="H37" s="21">
        <f t="shared" si="4"/>
        <v>8.8000000000000007</v>
      </c>
      <c r="I37" s="23">
        <v>10</v>
      </c>
      <c r="J37" s="22">
        <v>1.35</v>
      </c>
      <c r="K37" s="22"/>
      <c r="L37" s="21">
        <f t="shared" si="5"/>
        <v>8.65</v>
      </c>
      <c r="M37" s="23">
        <v>10</v>
      </c>
      <c r="N37" s="22">
        <v>0.8</v>
      </c>
      <c r="O37" s="22"/>
      <c r="P37" s="21">
        <f t="shared" si="8"/>
        <v>9.1999999999999993</v>
      </c>
      <c r="Q37" s="182">
        <f t="shared" si="7"/>
        <v>26.650000000000002</v>
      </c>
      <c r="R37" s="226"/>
    </row>
    <row r="38" spans="1:18" x14ac:dyDescent="0.25">
      <c r="A38" s="240">
        <v>8</v>
      </c>
      <c r="B38" s="62" t="s">
        <v>131</v>
      </c>
      <c r="C38" s="237" t="s">
        <v>130</v>
      </c>
      <c r="D38" s="31">
        <v>41915</v>
      </c>
      <c r="E38" s="29">
        <v>10</v>
      </c>
      <c r="F38" s="16">
        <v>0.6</v>
      </c>
      <c r="G38" s="16"/>
      <c r="H38" s="15">
        <f t="shared" si="4"/>
        <v>9.4</v>
      </c>
      <c r="I38" s="17">
        <v>10</v>
      </c>
      <c r="J38" s="16">
        <v>0.92500000000000004</v>
      </c>
      <c r="K38" s="16"/>
      <c r="L38" s="15">
        <f t="shared" si="5"/>
        <v>9.0749999999999993</v>
      </c>
      <c r="M38" s="17">
        <v>10</v>
      </c>
      <c r="N38" s="16">
        <v>0.5</v>
      </c>
      <c r="O38" s="16"/>
      <c r="P38" s="15">
        <f t="shared" si="8"/>
        <v>9.5</v>
      </c>
      <c r="Q38" s="183">
        <f t="shared" si="7"/>
        <v>27.975000000000001</v>
      </c>
      <c r="R38" s="224">
        <v>83.025000000000006</v>
      </c>
    </row>
    <row r="39" spans="1:18" x14ac:dyDescent="0.25">
      <c r="A39" s="241"/>
      <c r="B39" s="64" t="s">
        <v>129</v>
      </c>
      <c r="C39" s="238"/>
      <c r="D39" s="28">
        <v>41847</v>
      </c>
      <c r="E39" s="26">
        <v>10</v>
      </c>
      <c r="F39" s="10">
        <v>1</v>
      </c>
      <c r="G39" s="10"/>
      <c r="H39" s="9">
        <f t="shared" si="4"/>
        <v>9</v>
      </c>
      <c r="I39" s="11">
        <v>10</v>
      </c>
      <c r="J39" s="10">
        <v>1.1499999999999999</v>
      </c>
      <c r="K39" s="10"/>
      <c r="L39" s="9">
        <f t="shared" si="5"/>
        <v>8.85</v>
      </c>
      <c r="M39" s="11">
        <v>10</v>
      </c>
      <c r="N39" s="10">
        <v>0.7</v>
      </c>
      <c r="O39" s="10"/>
      <c r="P39" s="9">
        <f t="shared" si="8"/>
        <v>9.3000000000000007</v>
      </c>
      <c r="Q39" s="184">
        <f t="shared" si="7"/>
        <v>27.150000000000002</v>
      </c>
      <c r="R39" s="225"/>
    </row>
    <row r="40" spans="1:18" x14ac:dyDescent="0.25">
      <c r="A40" s="241"/>
      <c r="B40" s="64" t="s">
        <v>128</v>
      </c>
      <c r="C40" s="238"/>
      <c r="D40" s="28">
        <v>41975</v>
      </c>
      <c r="E40" s="26">
        <v>10</v>
      </c>
      <c r="F40" s="10">
        <v>0.6</v>
      </c>
      <c r="G40" s="10"/>
      <c r="H40" s="9">
        <f t="shared" si="4"/>
        <v>9.4</v>
      </c>
      <c r="I40" s="11">
        <v>10</v>
      </c>
      <c r="J40" s="10">
        <v>0.82499999999999996</v>
      </c>
      <c r="K40" s="10"/>
      <c r="L40" s="9">
        <f t="shared" si="5"/>
        <v>9.1750000000000007</v>
      </c>
      <c r="M40" s="11">
        <v>10</v>
      </c>
      <c r="N40" s="10">
        <v>0.9</v>
      </c>
      <c r="O40" s="10"/>
      <c r="P40" s="9">
        <f t="shared" si="8"/>
        <v>9.1</v>
      </c>
      <c r="Q40" s="184">
        <f t="shared" si="7"/>
        <v>27.675000000000004</v>
      </c>
      <c r="R40" s="225"/>
    </row>
    <row r="41" spans="1:18" ht="15.75" thickBot="1" x14ac:dyDescent="0.3">
      <c r="A41" s="242"/>
      <c r="B41" s="65" t="s">
        <v>127</v>
      </c>
      <c r="C41" s="239"/>
      <c r="D41" s="27">
        <v>41742</v>
      </c>
      <c r="E41" s="33">
        <v>10</v>
      </c>
      <c r="F41" s="22">
        <v>1.5</v>
      </c>
      <c r="G41" s="22"/>
      <c r="H41" s="21">
        <f t="shared" si="4"/>
        <v>8.5</v>
      </c>
      <c r="I41" s="23">
        <v>10</v>
      </c>
      <c r="J41" s="22">
        <v>0.92500000000000004</v>
      </c>
      <c r="K41" s="22"/>
      <c r="L41" s="21">
        <f t="shared" si="5"/>
        <v>9.0749999999999993</v>
      </c>
      <c r="M41" s="23">
        <v>10</v>
      </c>
      <c r="N41" s="22">
        <v>0.9</v>
      </c>
      <c r="O41" s="22"/>
      <c r="P41" s="21">
        <f t="shared" si="8"/>
        <v>9.1</v>
      </c>
      <c r="Q41" s="182">
        <f t="shared" si="7"/>
        <v>26.674999999999997</v>
      </c>
      <c r="R41" s="226"/>
    </row>
    <row r="42" spans="1:18" x14ac:dyDescent="0.25">
      <c r="A42" s="234">
        <v>9</v>
      </c>
      <c r="B42" s="62" t="s">
        <v>126</v>
      </c>
      <c r="C42" s="237" t="s">
        <v>125</v>
      </c>
      <c r="D42" s="31">
        <v>41815</v>
      </c>
      <c r="E42" s="29">
        <v>10</v>
      </c>
      <c r="F42" s="16">
        <v>1.5</v>
      </c>
      <c r="G42" s="16"/>
      <c r="H42" s="15">
        <f t="shared" si="4"/>
        <v>8.5</v>
      </c>
      <c r="I42" s="17">
        <v>10</v>
      </c>
      <c r="J42" s="16">
        <v>0.92500000000000004</v>
      </c>
      <c r="K42" s="16"/>
      <c r="L42" s="15">
        <f t="shared" si="5"/>
        <v>9.0749999999999993</v>
      </c>
      <c r="M42" s="17">
        <v>10</v>
      </c>
      <c r="N42" s="16">
        <v>1</v>
      </c>
      <c r="O42" s="16"/>
      <c r="P42" s="15">
        <f t="shared" si="8"/>
        <v>9</v>
      </c>
      <c r="Q42" s="183">
        <f t="shared" si="7"/>
        <v>26.574999999999999</v>
      </c>
      <c r="R42" s="224">
        <v>80.875</v>
      </c>
    </row>
    <row r="43" spans="1:18" x14ac:dyDescent="0.25">
      <c r="A43" s="235"/>
      <c r="B43" s="66" t="s">
        <v>117</v>
      </c>
      <c r="C43" s="238"/>
      <c r="D43" s="49">
        <v>41822</v>
      </c>
      <c r="E43" s="26">
        <v>10</v>
      </c>
      <c r="F43" s="10">
        <v>0.9</v>
      </c>
      <c r="G43" s="10"/>
      <c r="H43" s="9">
        <f t="shared" si="4"/>
        <v>9.1</v>
      </c>
      <c r="I43" s="11">
        <v>10</v>
      </c>
      <c r="J43" s="10">
        <v>0.97499999999999998</v>
      </c>
      <c r="K43" s="10"/>
      <c r="L43" s="9">
        <f t="shared" si="5"/>
        <v>9.0250000000000004</v>
      </c>
      <c r="M43" s="11">
        <v>10</v>
      </c>
      <c r="N43" s="10">
        <v>0.8</v>
      </c>
      <c r="O43" s="10"/>
      <c r="P43" s="9">
        <f t="shared" si="8"/>
        <v>9.1999999999999993</v>
      </c>
      <c r="Q43" s="184">
        <f t="shared" si="7"/>
        <v>27.324999999999999</v>
      </c>
      <c r="R43" s="225"/>
    </row>
    <row r="44" spans="1:18" x14ac:dyDescent="0.25">
      <c r="A44" s="235"/>
      <c r="B44" s="64" t="s">
        <v>124</v>
      </c>
      <c r="C44" s="238"/>
      <c r="D44" s="28">
        <v>42282</v>
      </c>
      <c r="E44" s="26">
        <v>10</v>
      </c>
      <c r="F44" s="10">
        <v>1.3</v>
      </c>
      <c r="G44" s="10"/>
      <c r="H44" s="9">
        <f t="shared" si="4"/>
        <v>8.6999999999999993</v>
      </c>
      <c r="I44" s="11">
        <v>10</v>
      </c>
      <c r="J44" s="10">
        <v>1.075</v>
      </c>
      <c r="K44" s="10"/>
      <c r="L44" s="9">
        <f t="shared" si="5"/>
        <v>8.9250000000000007</v>
      </c>
      <c r="M44" s="11">
        <v>9</v>
      </c>
      <c r="N44" s="10">
        <v>0.6</v>
      </c>
      <c r="O44" s="10"/>
      <c r="P44" s="9">
        <f t="shared" si="8"/>
        <v>8.4</v>
      </c>
      <c r="Q44" s="181">
        <f t="shared" si="7"/>
        <v>26.024999999999999</v>
      </c>
      <c r="R44" s="225"/>
    </row>
    <row r="45" spans="1:18" ht="15.75" thickBot="1" x14ac:dyDescent="0.3">
      <c r="A45" s="236"/>
      <c r="B45" s="65" t="s">
        <v>122</v>
      </c>
      <c r="C45" s="239"/>
      <c r="D45" s="27">
        <v>42151</v>
      </c>
      <c r="E45" s="33">
        <v>10</v>
      </c>
      <c r="F45" s="22">
        <v>1</v>
      </c>
      <c r="G45" s="22"/>
      <c r="H45" s="21">
        <f t="shared" si="4"/>
        <v>9</v>
      </c>
      <c r="I45" s="23">
        <v>10</v>
      </c>
      <c r="J45" s="22">
        <v>0.625</v>
      </c>
      <c r="K45" s="22"/>
      <c r="L45" s="21">
        <f t="shared" si="5"/>
        <v>9.375</v>
      </c>
      <c r="M45" s="23">
        <v>9</v>
      </c>
      <c r="N45" s="22">
        <v>0.6</v>
      </c>
      <c r="O45" s="22"/>
      <c r="P45" s="21">
        <f t="shared" si="8"/>
        <v>8.4</v>
      </c>
      <c r="Q45" s="182">
        <f t="shared" si="7"/>
        <v>26.774999999999999</v>
      </c>
      <c r="R45" s="226"/>
    </row>
    <row r="46" spans="1:18" x14ac:dyDescent="0.25">
      <c r="D46"/>
    </row>
  </sheetData>
  <sortState xmlns:xlrd2="http://schemas.microsoft.com/office/spreadsheetml/2017/richdata2" ref="B38:D40">
    <sortCondition ref="B37"/>
  </sortState>
  <mergeCells count="32">
    <mergeCell ref="C15:C18"/>
    <mergeCell ref="A15:A18"/>
    <mergeCell ref="A10:A14"/>
    <mergeCell ref="A38:A41"/>
    <mergeCell ref="C38:C41"/>
    <mergeCell ref="C29:C32"/>
    <mergeCell ref="C19:C23"/>
    <mergeCell ref="A19:A23"/>
    <mergeCell ref="C24:C28"/>
    <mergeCell ref="A24:A28"/>
    <mergeCell ref="R38:R41"/>
    <mergeCell ref="R42:R45"/>
    <mergeCell ref="R19:R23"/>
    <mergeCell ref="A1:P1"/>
    <mergeCell ref="A42:A45"/>
    <mergeCell ref="C42:C45"/>
    <mergeCell ref="A33:A37"/>
    <mergeCell ref="A29:A32"/>
    <mergeCell ref="C33:C37"/>
    <mergeCell ref="B2:Q2"/>
    <mergeCell ref="E3:H3"/>
    <mergeCell ref="I3:L3"/>
    <mergeCell ref="M3:P3"/>
    <mergeCell ref="A5:A9"/>
    <mergeCell ref="C5:C9"/>
    <mergeCell ref="C10:C14"/>
    <mergeCell ref="R33:R37"/>
    <mergeCell ref="R5:R9"/>
    <mergeCell ref="R24:R28"/>
    <mergeCell ref="R10:R14"/>
    <mergeCell ref="R15:R18"/>
    <mergeCell ref="R29:R32"/>
  </mergeCells>
  <dataValidations count="1">
    <dataValidation type="custom" allowBlank="1" showInputMessage="1" showErrorMessage="1" sqref="L5:L45 H5:H45 P5:P45" xr:uid="{00000000-0002-0000-0000-000000000000}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workbookViewId="0">
      <selection activeCell="L17" sqref="L17"/>
    </sheetView>
  </sheetViews>
  <sheetFormatPr defaultRowHeight="15" x14ac:dyDescent="0.25"/>
  <cols>
    <col min="1" max="1" width="3" bestFit="1" customWidth="1"/>
    <col min="2" max="2" width="25.85546875" bestFit="1" customWidth="1"/>
    <col min="3" max="3" width="31.4257812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7109375" customWidth="1"/>
  </cols>
  <sheetData>
    <row r="1" spans="1:9" x14ac:dyDescent="0.25">
      <c r="C1" s="46"/>
      <c r="E1" s="266" t="s">
        <v>55</v>
      </c>
      <c r="F1" s="266"/>
      <c r="G1" s="266"/>
      <c r="H1" s="266"/>
    </row>
    <row r="2" spans="1:9" ht="30" x14ac:dyDescent="0.25">
      <c r="B2" s="39" t="s">
        <v>45</v>
      </c>
      <c r="C2" s="39" t="s">
        <v>44</v>
      </c>
      <c r="D2" s="39" t="s">
        <v>43</v>
      </c>
      <c r="E2" s="45" t="s">
        <v>39</v>
      </c>
      <c r="F2" s="45" t="s">
        <v>38</v>
      </c>
      <c r="G2" s="45" t="s">
        <v>37</v>
      </c>
      <c r="H2" s="45" t="s">
        <v>54</v>
      </c>
    </row>
    <row r="3" spans="1:9" x14ac:dyDescent="0.25">
      <c r="A3" s="174">
        <v>1</v>
      </c>
      <c r="B3" s="158" t="s">
        <v>97</v>
      </c>
      <c r="C3" s="175" t="s">
        <v>59</v>
      </c>
      <c r="D3" s="161">
        <v>41823</v>
      </c>
      <c r="E3" s="176">
        <v>21.5</v>
      </c>
      <c r="F3" s="163">
        <v>0.65</v>
      </c>
      <c r="G3" s="163"/>
      <c r="H3" s="164">
        <f t="shared" ref="H3:H25" si="0">SUM(E3-F3-G3)</f>
        <v>20.85</v>
      </c>
      <c r="I3" s="1"/>
    </row>
    <row r="4" spans="1:9" x14ac:dyDescent="0.25">
      <c r="A4" s="174">
        <v>2</v>
      </c>
      <c r="B4" s="158" t="s">
        <v>119</v>
      </c>
      <c r="C4" s="160" t="s">
        <v>51</v>
      </c>
      <c r="D4" s="161">
        <v>41928</v>
      </c>
      <c r="E4" s="176">
        <v>21.5</v>
      </c>
      <c r="F4" s="163">
        <v>0.7</v>
      </c>
      <c r="G4" s="163"/>
      <c r="H4" s="164">
        <f t="shared" si="0"/>
        <v>20.8</v>
      </c>
      <c r="I4" s="1"/>
    </row>
    <row r="5" spans="1:9" x14ac:dyDescent="0.25">
      <c r="A5" s="174">
        <v>3</v>
      </c>
      <c r="B5" s="158" t="s">
        <v>116</v>
      </c>
      <c r="C5" s="160" t="s">
        <v>51</v>
      </c>
      <c r="D5" s="161">
        <v>41752</v>
      </c>
      <c r="E5" s="176">
        <v>21.5</v>
      </c>
      <c r="F5" s="163">
        <v>0.7</v>
      </c>
      <c r="G5" s="163"/>
      <c r="H5" s="164">
        <f t="shared" si="0"/>
        <v>20.8</v>
      </c>
      <c r="I5" s="1"/>
    </row>
    <row r="6" spans="1:9" x14ac:dyDescent="0.25">
      <c r="A6" s="174">
        <v>4</v>
      </c>
      <c r="B6" s="158" t="s">
        <v>103</v>
      </c>
      <c r="C6" s="175" t="s">
        <v>2</v>
      </c>
      <c r="D6" s="161">
        <v>41364</v>
      </c>
      <c r="E6" s="176">
        <v>21.5</v>
      </c>
      <c r="F6" s="163">
        <v>0.75</v>
      </c>
      <c r="G6" s="163"/>
      <c r="H6" s="164">
        <f t="shared" si="0"/>
        <v>20.75</v>
      </c>
      <c r="I6" s="1"/>
    </row>
    <row r="7" spans="1:9" x14ac:dyDescent="0.25">
      <c r="A7" s="174">
        <v>5</v>
      </c>
      <c r="B7" s="158" t="s">
        <v>117</v>
      </c>
      <c r="C7" s="160" t="s">
        <v>51</v>
      </c>
      <c r="D7" s="161">
        <v>41822</v>
      </c>
      <c r="E7" s="176">
        <v>21.5</v>
      </c>
      <c r="F7" s="163">
        <v>0.8</v>
      </c>
      <c r="G7" s="163"/>
      <c r="H7" s="164">
        <f t="shared" si="0"/>
        <v>20.7</v>
      </c>
      <c r="I7" s="1"/>
    </row>
    <row r="8" spans="1:9" x14ac:dyDescent="0.25">
      <c r="A8" s="44">
        <v>6</v>
      </c>
      <c r="B8" s="60" t="s">
        <v>113</v>
      </c>
      <c r="C8" s="73" t="s">
        <v>51</v>
      </c>
      <c r="D8" s="2">
        <v>41713</v>
      </c>
      <c r="E8" s="26">
        <v>21.5</v>
      </c>
      <c r="F8" s="10">
        <v>0.85</v>
      </c>
      <c r="G8" s="10"/>
      <c r="H8" s="9">
        <f t="shared" si="0"/>
        <v>20.65</v>
      </c>
      <c r="I8" s="1"/>
    </row>
    <row r="9" spans="1:9" x14ac:dyDescent="0.25">
      <c r="A9" s="44">
        <v>7</v>
      </c>
      <c r="B9" s="60" t="s">
        <v>96</v>
      </c>
      <c r="C9" s="72" t="s">
        <v>59</v>
      </c>
      <c r="D9" s="2">
        <v>41642</v>
      </c>
      <c r="E9" s="26">
        <v>21.5</v>
      </c>
      <c r="F9" s="10">
        <v>0.9</v>
      </c>
      <c r="G9" s="10"/>
      <c r="H9" s="9">
        <f t="shared" si="0"/>
        <v>20.6</v>
      </c>
    </row>
    <row r="10" spans="1:9" x14ac:dyDescent="0.25">
      <c r="A10" s="44">
        <v>8</v>
      </c>
      <c r="B10" s="60" t="s">
        <v>107</v>
      </c>
      <c r="C10" s="73" t="s">
        <v>51</v>
      </c>
      <c r="D10" s="2">
        <v>41798</v>
      </c>
      <c r="E10" s="26">
        <v>21.5</v>
      </c>
      <c r="F10" s="10">
        <v>1.05</v>
      </c>
      <c r="G10" s="10"/>
      <c r="H10" s="9">
        <f t="shared" si="0"/>
        <v>20.45</v>
      </c>
    </row>
    <row r="11" spans="1:9" x14ac:dyDescent="0.25">
      <c r="A11" s="44">
        <v>9</v>
      </c>
      <c r="B11" s="60" t="s">
        <v>110</v>
      </c>
      <c r="C11" s="73" t="s">
        <v>51</v>
      </c>
      <c r="D11" s="2">
        <v>42003</v>
      </c>
      <c r="E11" s="26">
        <v>21.5</v>
      </c>
      <c r="F11" s="10">
        <v>1.2</v>
      </c>
      <c r="G11" s="10"/>
      <c r="H11" s="9">
        <f>SUM(E11-F11-G11)</f>
        <v>20.3</v>
      </c>
    </row>
    <row r="12" spans="1:9" x14ac:dyDescent="0.25">
      <c r="A12" s="44">
        <v>10</v>
      </c>
      <c r="B12" s="60" t="s">
        <v>99</v>
      </c>
      <c r="C12" s="72" t="s">
        <v>59</v>
      </c>
      <c r="D12" s="2">
        <v>41701</v>
      </c>
      <c r="E12" s="26">
        <v>21.5</v>
      </c>
      <c r="F12" s="10">
        <v>1.2</v>
      </c>
      <c r="G12" s="10"/>
      <c r="H12" s="9">
        <f>SUM(E12-F12-G12)</f>
        <v>20.3</v>
      </c>
    </row>
    <row r="13" spans="1:9" x14ac:dyDescent="0.25">
      <c r="A13" s="44">
        <v>11</v>
      </c>
      <c r="B13" s="60" t="s">
        <v>101</v>
      </c>
      <c r="C13" s="72" t="s">
        <v>2</v>
      </c>
      <c r="D13" s="2">
        <v>41368</v>
      </c>
      <c r="E13" s="26">
        <v>21.5</v>
      </c>
      <c r="F13" s="10">
        <v>1.2</v>
      </c>
      <c r="G13" s="10"/>
      <c r="H13" s="9">
        <f>SUM(E13-F13-G13)</f>
        <v>20.3</v>
      </c>
    </row>
    <row r="14" spans="1:9" x14ac:dyDescent="0.25">
      <c r="A14" s="44">
        <v>12</v>
      </c>
      <c r="B14" s="60" t="s">
        <v>100</v>
      </c>
      <c r="C14" s="72" t="s">
        <v>59</v>
      </c>
      <c r="D14" s="2">
        <v>41858</v>
      </c>
      <c r="E14" s="26">
        <v>21.5</v>
      </c>
      <c r="F14" s="10">
        <v>1.55</v>
      </c>
      <c r="G14" s="10"/>
      <c r="H14" s="9">
        <f t="shared" si="0"/>
        <v>19.95</v>
      </c>
    </row>
    <row r="15" spans="1:9" x14ac:dyDescent="0.25">
      <c r="A15" s="44">
        <v>13</v>
      </c>
      <c r="B15" s="74" t="s">
        <v>123</v>
      </c>
      <c r="C15" s="73" t="s">
        <v>51</v>
      </c>
      <c r="D15" s="54">
        <v>41791</v>
      </c>
      <c r="E15" s="26">
        <v>20.5</v>
      </c>
      <c r="F15" s="10">
        <v>0.7</v>
      </c>
      <c r="G15" s="10"/>
      <c r="H15" s="9">
        <f t="shared" si="0"/>
        <v>19.8</v>
      </c>
    </row>
    <row r="16" spans="1:9" x14ac:dyDescent="0.25">
      <c r="A16" s="44">
        <v>14</v>
      </c>
      <c r="B16" s="60" t="s">
        <v>121</v>
      </c>
      <c r="C16" s="73" t="s">
        <v>51</v>
      </c>
      <c r="D16" s="2">
        <v>41928</v>
      </c>
      <c r="E16" s="26">
        <v>20.5</v>
      </c>
      <c r="F16" s="10">
        <v>0.85</v>
      </c>
      <c r="G16" s="10"/>
      <c r="H16" s="9">
        <f t="shared" si="0"/>
        <v>19.649999999999999</v>
      </c>
    </row>
    <row r="17" spans="1:8" x14ac:dyDescent="0.25">
      <c r="A17" s="44">
        <v>15</v>
      </c>
      <c r="B17" s="60" t="s">
        <v>104</v>
      </c>
      <c r="C17" s="72" t="s">
        <v>2</v>
      </c>
      <c r="D17" s="2">
        <v>41338</v>
      </c>
      <c r="E17" s="26">
        <v>20.5</v>
      </c>
      <c r="F17" s="10">
        <v>0.9</v>
      </c>
      <c r="G17" s="10"/>
      <c r="H17" s="9">
        <f t="shared" si="0"/>
        <v>19.600000000000001</v>
      </c>
    </row>
    <row r="18" spans="1:8" x14ac:dyDescent="0.25">
      <c r="A18" s="44">
        <v>16</v>
      </c>
      <c r="B18" s="74" t="s">
        <v>126</v>
      </c>
      <c r="C18" s="73" t="s">
        <v>51</v>
      </c>
      <c r="D18" s="54">
        <v>41815</v>
      </c>
      <c r="E18" s="26">
        <v>20.5</v>
      </c>
      <c r="F18" s="10">
        <v>0.95</v>
      </c>
      <c r="G18" s="10"/>
      <c r="H18" s="9">
        <f>SUM(E18-F18-G18)</f>
        <v>19.55</v>
      </c>
    </row>
    <row r="19" spans="1:8" x14ac:dyDescent="0.25">
      <c r="A19" s="44">
        <v>17</v>
      </c>
      <c r="B19" s="60" t="s">
        <v>108</v>
      </c>
      <c r="C19" s="73" t="s">
        <v>51</v>
      </c>
      <c r="D19" s="2">
        <v>41798</v>
      </c>
      <c r="E19" s="26">
        <v>20.5</v>
      </c>
      <c r="F19" s="10">
        <v>0.95</v>
      </c>
      <c r="G19" s="10"/>
      <c r="H19" s="9">
        <f>SUM(E19-F19-G19)</f>
        <v>19.55</v>
      </c>
    </row>
    <row r="20" spans="1:8" x14ac:dyDescent="0.25">
      <c r="A20" s="44">
        <v>18</v>
      </c>
      <c r="B20" s="60" t="s">
        <v>112</v>
      </c>
      <c r="C20" s="73" t="s">
        <v>51</v>
      </c>
      <c r="D20" s="2">
        <v>41936</v>
      </c>
      <c r="E20" s="26">
        <v>20.5</v>
      </c>
      <c r="F20" s="10">
        <v>1.2</v>
      </c>
      <c r="G20" s="10"/>
      <c r="H20" s="9">
        <f t="shared" si="0"/>
        <v>19.3</v>
      </c>
    </row>
    <row r="21" spans="1:8" x14ac:dyDescent="0.25">
      <c r="A21" s="44">
        <v>19</v>
      </c>
      <c r="B21" s="60" t="s">
        <v>105</v>
      </c>
      <c r="C21" s="73" t="s">
        <v>51</v>
      </c>
      <c r="D21" s="2">
        <v>41317</v>
      </c>
      <c r="E21" s="26">
        <v>20.5</v>
      </c>
      <c r="F21" s="10">
        <v>1.4</v>
      </c>
      <c r="G21" s="10"/>
      <c r="H21" s="9">
        <f t="shared" si="0"/>
        <v>19.100000000000001</v>
      </c>
    </row>
    <row r="22" spans="1:8" x14ac:dyDescent="0.25">
      <c r="A22" s="44">
        <v>20</v>
      </c>
      <c r="B22" s="60" t="s">
        <v>102</v>
      </c>
      <c r="C22" s="72" t="s">
        <v>2</v>
      </c>
      <c r="D22" s="2">
        <v>41595</v>
      </c>
      <c r="E22" s="26">
        <v>20</v>
      </c>
      <c r="F22" s="10">
        <v>1.1499999999999999</v>
      </c>
      <c r="G22" s="10"/>
      <c r="H22" s="9">
        <f t="shared" si="0"/>
        <v>18.850000000000001</v>
      </c>
    </row>
    <row r="23" spans="1:8" x14ac:dyDescent="0.25">
      <c r="A23" s="44">
        <v>21</v>
      </c>
      <c r="B23" s="60" t="s">
        <v>143</v>
      </c>
      <c r="C23" s="73" t="s">
        <v>59</v>
      </c>
      <c r="D23" s="75">
        <v>41383</v>
      </c>
      <c r="E23" s="26">
        <v>10.5</v>
      </c>
      <c r="F23" s="10">
        <v>0.45</v>
      </c>
      <c r="G23" s="10"/>
      <c r="H23" s="9">
        <f t="shared" si="0"/>
        <v>10.050000000000001</v>
      </c>
    </row>
    <row r="24" spans="1:8" x14ac:dyDescent="0.25">
      <c r="A24" s="44">
        <v>22</v>
      </c>
      <c r="B24" s="60" t="s">
        <v>98</v>
      </c>
      <c r="C24" s="72" t="s">
        <v>59</v>
      </c>
      <c r="D24" s="2">
        <v>41660</v>
      </c>
      <c r="E24" s="11">
        <v>10.5</v>
      </c>
      <c r="F24" s="10">
        <v>0.55000000000000004</v>
      </c>
      <c r="G24" s="10"/>
      <c r="H24" s="9">
        <f t="shared" si="0"/>
        <v>9.9499999999999993</v>
      </c>
    </row>
    <row r="25" spans="1:8" x14ac:dyDescent="0.25">
      <c r="A25" s="44">
        <v>23</v>
      </c>
      <c r="B25" s="60" t="s">
        <v>106</v>
      </c>
      <c r="C25" s="73" t="s">
        <v>51</v>
      </c>
      <c r="D25" s="2">
        <v>41909</v>
      </c>
      <c r="E25" s="11">
        <v>10</v>
      </c>
      <c r="F25" s="10">
        <v>0.25</v>
      </c>
      <c r="G25" s="10"/>
      <c r="H25" s="9">
        <f t="shared" si="0"/>
        <v>9.75</v>
      </c>
    </row>
  </sheetData>
  <sortState xmlns:xlrd2="http://schemas.microsoft.com/office/spreadsheetml/2017/richdata2" ref="B18:H19">
    <sortCondition descending="1" ref="D18:D19"/>
  </sortState>
  <mergeCells count="1">
    <mergeCell ref="E1:H1"/>
  </mergeCells>
  <dataValidations count="1">
    <dataValidation type="custom" allowBlank="1" showInputMessage="1" showErrorMessage="1" sqref="H3:H25" xr:uid="{00000000-0002-0000-0100-000000000000}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topLeftCell="A4" zoomScaleNormal="100" workbookViewId="0">
      <selection activeCell="V22" sqref="V22"/>
    </sheetView>
  </sheetViews>
  <sheetFormatPr defaultRowHeight="15" x14ac:dyDescent="0.25"/>
  <cols>
    <col min="1" max="1" width="2.28515625" bestFit="1" customWidth="1"/>
    <col min="2" max="2" width="32.28515625" bestFit="1" customWidth="1"/>
    <col min="3" max="3" width="26" bestFit="1" customWidth="1"/>
    <col min="4" max="4" width="11.5703125" style="1" bestFit="1" customWidth="1"/>
    <col min="18" max="18" width="11.140625" customWidth="1"/>
  </cols>
  <sheetData>
    <row r="1" spans="1:18" ht="18.75" x14ac:dyDescent="0.3">
      <c r="A1" s="233" t="s">
        <v>95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2"/>
    </row>
    <row r="2" spans="1:18" ht="18.75" x14ac:dyDescent="0.3">
      <c r="A2" s="43"/>
      <c r="B2" s="233" t="s">
        <v>48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8" ht="15.75" thickBot="1" x14ac:dyDescent="0.3">
      <c r="B3" s="41" t="s">
        <v>47</v>
      </c>
      <c r="E3" s="246" t="s">
        <v>34</v>
      </c>
      <c r="F3" s="247"/>
      <c r="G3" s="247"/>
      <c r="H3" s="247"/>
      <c r="I3" s="248" t="s">
        <v>33</v>
      </c>
      <c r="J3" s="249"/>
      <c r="K3" s="249"/>
      <c r="L3" s="249"/>
      <c r="M3" s="250" t="s">
        <v>46</v>
      </c>
      <c r="N3" s="250"/>
      <c r="O3" s="250"/>
      <c r="P3" s="250"/>
    </row>
    <row r="4" spans="1:18" ht="30.75" thickBot="1" x14ac:dyDescent="0.3">
      <c r="B4" s="39" t="s">
        <v>45</v>
      </c>
      <c r="C4" s="39" t="s">
        <v>44</v>
      </c>
      <c r="D4" s="39" t="s">
        <v>43</v>
      </c>
      <c r="E4" s="38" t="s">
        <v>39</v>
      </c>
      <c r="F4" s="38" t="s">
        <v>41</v>
      </c>
      <c r="G4" s="38" t="s">
        <v>37</v>
      </c>
      <c r="H4" s="38" t="s">
        <v>42</v>
      </c>
      <c r="I4" s="37" t="s">
        <v>39</v>
      </c>
      <c r="J4" s="37" t="s">
        <v>41</v>
      </c>
      <c r="K4" s="37" t="s">
        <v>37</v>
      </c>
      <c r="L4" s="37" t="s">
        <v>40</v>
      </c>
      <c r="M4" s="36" t="s">
        <v>39</v>
      </c>
      <c r="N4" s="36" t="s">
        <v>38</v>
      </c>
      <c r="O4" s="36" t="s">
        <v>37</v>
      </c>
      <c r="P4" s="36" t="s">
        <v>36</v>
      </c>
      <c r="Q4" s="179" t="s">
        <v>35</v>
      </c>
      <c r="R4" s="206" t="s">
        <v>175</v>
      </c>
    </row>
    <row r="5" spans="1:18" ht="15" customHeight="1" x14ac:dyDescent="0.25">
      <c r="A5" s="257">
        <v>1</v>
      </c>
      <c r="B5" s="91" t="s">
        <v>68</v>
      </c>
      <c r="C5" s="254" t="s">
        <v>67</v>
      </c>
      <c r="D5" s="92">
        <v>42623</v>
      </c>
      <c r="E5" s="93">
        <v>10</v>
      </c>
      <c r="F5" s="94">
        <v>1.45</v>
      </c>
      <c r="G5" s="94"/>
      <c r="H5" s="95">
        <f t="shared" ref="H5:H23" si="0">SUM(E5-F5-G5)</f>
        <v>8.5500000000000007</v>
      </c>
      <c r="I5" s="96">
        <v>10</v>
      </c>
      <c r="J5" s="94">
        <v>1.0249999999999999</v>
      </c>
      <c r="K5" s="94"/>
      <c r="L5" s="95">
        <f t="shared" ref="L5:L23" si="1">SUM(I5-J5-K5)</f>
        <v>8.9749999999999996</v>
      </c>
      <c r="M5" s="96">
        <v>10</v>
      </c>
      <c r="N5" s="94">
        <v>0.6</v>
      </c>
      <c r="O5" s="94"/>
      <c r="P5" s="95">
        <f t="shared" ref="P5:P23" si="2">SUM(M5-N5-O5)</f>
        <v>9.4</v>
      </c>
      <c r="Q5" s="205">
        <f t="shared" ref="Q5:Q23" si="3">SUM(H5+L5+P5)</f>
        <v>26.924999999999997</v>
      </c>
      <c r="R5" s="227">
        <v>84.525000000000006</v>
      </c>
    </row>
    <row r="6" spans="1:18" x14ac:dyDescent="0.25">
      <c r="A6" s="258"/>
      <c r="B6" s="97" t="s">
        <v>53</v>
      </c>
      <c r="C6" s="255"/>
      <c r="D6" s="98">
        <v>42829</v>
      </c>
      <c r="E6" s="99">
        <v>10</v>
      </c>
      <c r="F6" s="100">
        <v>0.55000000000000004</v>
      </c>
      <c r="G6" s="100"/>
      <c r="H6" s="101">
        <f t="shared" si="0"/>
        <v>9.4499999999999993</v>
      </c>
      <c r="I6" s="102">
        <v>10</v>
      </c>
      <c r="J6" s="100">
        <v>0.45</v>
      </c>
      <c r="K6" s="100"/>
      <c r="L6" s="101">
        <f t="shared" si="1"/>
        <v>9.5500000000000007</v>
      </c>
      <c r="M6" s="102">
        <v>10</v>
      </c>
      <c r="N6" s="100">
        <v>0.6</v>
      </c>
      <c r="O6" s="100"/>
      <c r="P6" s="101">
        <f t="shared" si="2"/>
        <v>9.4</v>
      </c>
      <c r="Q6" s="186">
        <f t="shared" si="3"/>
        <v>28.4</v>
      </c>
      <c r="R6" s="228"/>
    </row>
    <row r="7" spans="1:18" x14ac:dyDescent="0.25">
      <c r="A7" s="258"/>
      <c r="B7" s="97" t="s">
        <v>52</v>
      </c>
      <c r="C7" s="255"/>
      <c r="D7" s="98">
        <v>42937</v>
      </c>
      <c r="E7" s="99">
        <v>10</v>
      </c>
      <c r="F7" s="100">
        <v>0.65</v>
      </c>
      <c r="G7" s="100"/>
      <c r="H7" s="101">
        <f t="shared" si="0"/>
        <v>9.35</v>
      </c>
      <c r="I7" s="102">
        <v>10</v>
      </c>
      <c r="J7" s="100">
        <v>0.9</v>
      </c>
      <c r="K7" s="100"/>
      <c r="L7" s="101">
        <f t="shared" si="1"/>
        <v>9.1</v>
      </c>
      <c r="M7" s="102">
        <v>10</v>
      </c>
      <c r="N7" s="100">
        <v>0.6</v>
      </c>
      <c r="O7" s="100"/>
      <c r="P7" s="101">
        <f t="shared" si="2"/>
        <v>9.4</v>
      </c>
      <c r="Q7" s="186">
        <f t="shared" si="3"/>
        <v>27.85</v>
      </c>
      <c r="R7" s="228"/>
    </row>
    <row r="8" spans="1:18" ht="15.75" thickBot="1" x14ac:dyDescent="0.3">
      <c r="A8" s="259"/>
      <c r="B8" s="103" t="s">
        <v>66</v>
      </c>
      <c r="C8" s="256"/>
      <c r="D8" s="104">
        <v>42649</v>
      </c>
      <c r="E8" s="105">
        <v>10</v>
      </c>
      <c r="F8" s="106">
        <v>0.7</v>
      </c>
      <c r="G8" s="106"/>
      <c r="H8" s="107">
        <f t="shared" si="0"/>
        <v>9.3000000000000007</v>
      </c>
      <c r="I8" s="108">
        <v>10</v>
      </c>
      <c r="J8" s="106">
        <v>0.42499999999999999</v>
      </c>
      <c r="K8" s="106"/>
      <c r="L8" s="107">
        <f t="shared" si="1"/>
        <v>9.5749999999999993</v>
      </c>
      <c r="M8" s="108">
        <v>10</v>
      </c>
      <c r="N8" s="106">
        <v>0.6</v>
      </c>
      <c r="O8" s="106"/>
      <c r="P8" s="107">
        <f t="shared" si="2"/>
        <v>9.4</v>
      </c>
      <c r="Q8" s="192">
        <f t="shared" si="3"/>
        <v>28.274999999999999</v>
      </c>
      <c r="R8" s="229"/>
    </row>
    <row r="9" spans="1:18" ht="15" customHeight="1" x14ac:dyDescent="0.25">
      <c r="A9" s="257">
        <v>2</v>
      </c>
      <c r="B9" s="91" t="s">
        <v>60</v>
      </c>
      <c r="C9" s="257" t="s">
        <v>59</v>
      </c>
      <c r="D9" s="92">
        <v>42496</v>
      </c>
      <c r="E9" s="93">
        <v>10</v>
      </c>
      <c r="F9" s="94">
        <v>0.6</v>
      </c>
      <c r="G9" s="94">
        <v>0.1</v>
      </c>
      <c r="H9" s="95">
        <f t="shared" si="0"/>
        <v>9.3000000000000007</v>
      </c>
      <c r="I9" s="96">
        <v>10</v>
      </c>
      <c r="J9" s="94">
        <v>0.45</v>
      </c>
      <c r="K9" s="94"/>
      <c r="L9" s="95">
        <f t="shared" si="1"/>
        <v>9.5500000000000007</v>
      </c>
      <c r="M9" s="96">
        <v>10</v>
      </c>
      <c r="N9" s="94">
        <v>0.8</v>
      </c>
      <c r="O9" s="94"/>
      <c r="P9" s="95">
        <f t="shared" si="2"/>
        <v>9.1999999999999993</v>
      </c>
      <c r="Q9" s="205">
        <f t="shared" si="3"/>
        <v>28.05</v>
      </c>
      <c r="R9" s="227">
        <v>84.224999999999994</v>
      </c>
    </row>
    <row r="10" spans="1:18" x14ac:dyDescent="0.25">
      <c r="A10" s="258"/>
      <c r="B10" s="97" t="s">
        <v>58</v>
      </c>
      <c r="C10" s="258"/>
      <c r="D10" s="98">
        <v>42709</v>
      </c>
      <c r="E10" s="99">
        <v>10</v>
      </c>
      <c r="F10" s="100">
        <v>1.1499999999999999</v>
      </c>
      <c r="G10" s="100">
        <v>0.1</v>
      </c>
      <c r="H10" s="101">
        <f t="shared" si="0"/>
        <v>8.75</v>
      </c>
      <c r="I10" s="102">
        <v>10</v>
      </c>
      <c r="J10" s="100">
        <v>0.65</v>
      </c>
      <c r="K10" s="100"/>
      <c r="L10" s="101">
        <f t="shared" si="1"/>
        <v>9.35</v>
      </c>
      <c r="M10" s="102">
        <v>10</v>
      </c>
      <c r="N10" s="100">
        <v>0.8</v>
      </c>
      <c r="O10" s="100"/>
      <c r="P10" s="101">
        <f t="shared" si="2"/>
        <v>9.1999999999999993</v>
      </c>
      <c r="Q10" s="186">
        <f t="shared" si="3"/>
        <v>27.3</v>
      </c>
      <c r="R10" s="228"/>
    </row>
    <row r="11" spans="1:18" x14ac:dyDescent="0.25">
      <c r="A11" s="258"/>
      <c r="B11" s="97" t="s">
        <v>57</v>
      </c>
      <c r="C11" s="258"/>
      <c r="D11" s="98">
        <v>42413</v>
      </c>
      <c r="E11" s="99">
        <v>10</v>
      </c>
      <c r="F11" s="100">
        <v>0.65</v>
      </c>
      <c r="G11" s="100"/>
      <c r="H11" s="101">
        <f t="shared" si="0"/>
        <v>9.35</v>
      </c>
      <c r="I11" s="102">
        <v>10</v>
      </c>
      <c r="J11" s="100">
        <v>0.55000000000000004</v>
      </c>
      <c r="K11" s="100"/>
      <c r="L11" s="101">
        <f t="shared" si="1"/>
        <v>9.4499999999999993</v>
      </c>
      <c r="M11" s="102">
        <v>10</v>
      </c>
      <c r="N11" s="100">
        <v>0.8</v>
      </c>
      <c r="O11" s="100"/>
      <c r="P11" s="101">
        <f t="shared" si="2"/>
        <v>9.1999999999999993</v>
      </c>
      <c r="Q11" s="186">
        <f t="shared" si="3"/>
        <v>27.999999999999996</v>
      </c>
      <c r="R11" s="228"/>
    </row>
    <row r="12" spans="1:18" ht="15.75" thickBot="1" x14ac:dyDescent="0.3">
      <c r="A12" s="259"/>
      <c r="B12" s="103" t="s">
        <v>56</v>
      </c>
      <c r="C12" s="259"/>
      <c r="D12" s="104">
        <v>42081</v>
      </c>
      <c r="E12" s="105">
        <v>10</v>
      </c>
      <c r="F12" s="106">
        <v>0.6</v>
      </c>
      <c r="G12" s="106"/>
      <c r="H12" s="107">
        <f t="shared" si="0"/>
        <v>9.4</v>
      </c>
      <c r="I12" s="108">
        <v>10</v>
      </c>
      <c r="J12" s="106">
        <v>0.42499999999999999</v>
      </c>
      <c r="K12" s="106"/>
      <c r="L12" s="107">
        <f t="shared" si="1"/>
        <v>9.5749999999999993</v>
      </c>
      <c r="M12" s="108">
        <v>10</v>
      </c>
      <c r="N12" s="106">
        <v>0.9</v>
      </c>
      <c r="O12" s="106"/>
      <c r="P12" s="107">
        <f t="shared" si="2"/>
        <v>9.1</v>
      </c>
      <c r="Q12" s="192">
        <f t="shared" si="3"/>
        <v>28.075000000000003</v>
      </c>
      <c r="R12" s="229"/>
    </row>
    <row r="13" spans="1:18" x14ac:dyDescent="0.25">
      <c r="A13" s="257">
        <v>3</v>
      </c>
      <c r="B13" s="208" t="s">
        <v>79</v>
      </c>
      <c r="C13" s="254" t="s">
        <v>78</v>
      </c>
      <c r="D13" s="209">
        <v>42570</v>
      </c>
      <c r="E13" s="188">
        <v>10</v>
      </c>
      <c r="F13" s="129">
        <v>1</v>
      </c>
      <c r="G13" s="129"/>
      <c r="H13" s="130">
        <f t="shared" si="0"/>
        <v>9</v>
      </c>
      <c r="I13" s="131">
        <v>10</v>
      </c>
      <c r="J13" s="129">
        <v>0.375</v>
      </c>
      <c r="K13" s="129"/>
      <c r="L13" s="130">
        <f t="shared" si="1"/>
        <v>9.625</v>
      </c>
      <c r="M13" s="131">
        <v>10</v>
      </c>
      <c r="N13" s="129">
        <v>0.8</v>
      </c>
      <c r="O13" s="129"/>
      <c r="P13" s="130">
        <f t="shared" si="2"/>
        <v>9.1999999999999993</v>
      </c>
      <c r="Q13" s="205">
        <f t="shared" si="3"/>
        <v>27.824999999999999</v>
      </c>
      <c r="R13" s="227">
        <v>84.125</v>
      </c>
    </row>
    <row r="14" spans="1:18" ht="15" customHeight="1" x14ac:dyDescent="0.25">
      <c r="A14" s="258"/>
      <c r="B14" s="210" t="s">
        <v>77</v>
      </c>
      <c r="C14" s="255"/>
      <c r="D14" s="211">
        <v>42048</v>
      </c>
      <c r="E14" s="112">
        <v>10</v>
      </c>
      <c r="F14" s="113">
        <v>0.7</v>
      </c>
      <c r="G14" s="113"/>
      <c r="H14" s="114">
        <f t="shared" si="0"/>
        <v>9.3000000000000007</v>
      </c>
      <c r="I14" s="118">
        <v>10</v>
      </c>
      <c r="J14" s="113">
        <v>0.22500000000000001</v>
      </c>
      <c r="K14" s="113"/>
      <c r="L14" s="114">
        <f t="shared" si="1"/>
        <v>9.7750000000000004</v>
      </c>
      <c r="M14" s="118">
        <v>10</v>
      </c>
      <c r="N14" s="113">
        <v>0.6</v>
      </c>
      <c r="O14" s="113"/>
      <c r="P14" s="114">
        <f t="shared" si="2"/>
        <v>9.4</v>
      </c>
      <c r="Q14" s="186">
        <f t="shared" si="3"/>
        <v>28.475000000000001</v>
      </c>
      <c r="R14" s="228"/>
    </row>
    <row r="15" spans="1:18" x14ac:dyDescent="0.25">
      <c r="A15" s="258"/>
      <c r="B15" s="212" t="s">
        <v>76</v>
      </c>
      <c r="C15" s="255"/>
      <c r="D15" s="211">
        <v>42229</v>
      </c>
      <c r="E15" s="112">
        <v>10</v>
      </c>
      <c r="F15" s="113">
        <v>0.65</v>
      </c>
      <c r="G15" s="113"/>
      <c r="H15" s="114">
        <f t="shared" si="0"/>
        <v>9.35</v>
      </c>
      <c r="I15" s="118">
        <v>10</v>
      </c>
      <c r="J15" s="113">
        <v>0.72499999999999998</v>
      </c>
      <c r="K15" s="113"/>
      <c r="L15" s="114">
        <f t="shared" si="1"/>
        <v>9.2750000000000004</v>
      </c>
      <c r="M15" s="118">
        <v>10</v>
      </c>
      <c r="N15" s="113">
        <v>0.9</v>
      </c>
      <c r="O15" s="113"/>
      <c r="P15" s="114">
        <f t="shared" si="2"/>
        <v>9.1</v>
      </c>
      <c r="Q15" s="186">
        <f t="shared" si="3"/>
        <v>27.725000000000001</v>
      </c>
      <c r="R15" s="228"/>
    </row>
    <row r="16" spans="1:18" ht="15.75" thickBot="1" x14ac:dyDescent="0.3">
      <c r="A16" s="259"/>
      <c r="B16" s="213" t="s">
        <v>75</v>
      </c>
      <c r="C16" s="256"/>
      <c r="D16" s="214">
        <v>42513</v>
      </c>
      <c r="E16" s="191">
        <v>10</v>
      </c>
      <c r="F16" s="106">
        <v>1.25</v>
      </c>
      <c r="G16" s="106"/>
      <c r="H16" s="107">
        <f t="shared" si="0"/>
        <v>8.75</v>
      </c>
      <c r="I16" s="108">
        <v>10</v>
      </c>
      <c r="J16" s="106">
        <v>0.9</v>
      </c>
      <c r="K16" s="106"/>
      <c r="L16" s="107">
        <f t="shared" si="1"/>
        <v>9.1</v>
      </c>
      <c r="M16" s="108">
        <v>10</v>
      </c>
      <c r="N16" s="106">
        <v>0.8</v>
      </c>
      <c r="O16" s="106"/>
      <c r="P16" s="107">
        <f t="shared" si="2"/>
        <v>9.1999999999999993</v>
      </c>
      <c r="Q16" s="192">
        <f t="shared" si="3"/>
        <v>27.05</v>
      </c>
      <c r="R16" s="229"/>
    </row>
    <row r="17" spans="1:18" x14ac:dyDescent="0.25">
      <c r="A17" s="234">
        <v>4</v>
      </c>
      <c r="B17" s="82" t="s">
        <v>84</v>
      </c>
      <c r="C17" s="237" t="s">
        <v>83</v>
      </c>
      <c r="D17" s="31">
        <v>42108</v>
      </c>
      <c r="E17" s="29">
        <v>10</v>
      </c>
      <c r="F17" s="16">
        <v>0.9</v>
      </c>
      <c r="G17" s="16"/>
      <c r="H17" s="15">
        <f t="shared" si="0"/>
        <v>9.1</v>
      </c>
      <c r="I17" s="17">
        <v>10</v>
      </c>
      <c r="J17" s="16">
        <v>0.5</v>
      </c>
      <c r="K17" s="16"/>
      <c r="L17" s="15">
        <f t="shared" si="1"/>
        <v>9.5</v>
      </c>
      <c r="M17" s="17">
        <v>10</v>
      </c>
      <c r="N17" s="16">
        <v>0.9</v>
      </c>
      <c r="O17" s="16"/>
      <c r="P17" s="15">
        <f t="shared" si="2"/>
        <v>9.1</v>
      </c>
      <c r="Q17" s="183">
        <f t="shared" si="3"/>
        <v>27.700000000000003</v>
      </c>
      <c r="R17" s="224">
        <v>83.85</v>
      </c>
    </row>
    <row r="18" spans="1:18" ht="15" customHeight="1" x14ac:dyDescent="0.25">
      <c r="A18" s="235"/>
      <c r="B18" s="80" t="s">
        <v>82</v>
      </c>
      <c r="C18" s="238"/>
      <c r="D18" s="28">
        <v>42545</v>
      </c>
      <c r="E18" s="26">
        <v>10</v>
      </c>
      <c r="F18" s="10">
        <v>0.9</v>
      </c>
      <c r="G18" s="10"/>
      <c r="H18" s="9">
        <f t="shared" si="0"/>
        <v>9.1</v>
      </c>
      <c r="I18" s="11">
        <v>10</v>
      </c>
      <c r="J18" s="10">
        <v>0.17499999999999999</v>
      </c>
      <c r="K18" s="10"/>
      <c r="L18" s="9">
        <f t="shared" si="1"/>
        <v>9.8249999999999993</v>
      </c>
      <c r="M18" s="11">
        <v>10</v>
      </c>
      <c r="N18" s="10">
        <v>0.7</v>
      </c>
      <c r="O18" s="10"/>
      <c r="P18" s="9">
        <f t="shared" si="2"/>
        <v>9.3000000000000007</v>
      </c>
      <c r="Q18" s="184">
        <f t="shared" si="3"/>
        <v>28.224999999999998</v>
      </c>
      <c r="R18" s="225"/>
    </row>
    <row r="19" spans="1:18" x14ac:dyDescent="0.25">
      <c r="A19" s="235"/>
      <c r="B19" s="83" t="s">
        <v>81</v>
      </c>
      <c r="C19" s="238"/>
      <c r="D19" s="28">
        <v>42628</v>
      </c>
      <c r="E19" s="26">
        <v>10</v>
      </c>
      <c r="F19" s="10">
        <v>1.1499999999999999</v>
      </c>
      <c r="G19" s="10"/>
      <c r="H19" s="9">
        <f t="shared" si="0"/>
        <v>8.85</v>
      </c>
      <c r="I19" s="11">
        <v>10</v>
      </c>
      <c r="J19" s="10">
        <v>0.57499999999999996</v>
      </c>
      <c r="K19" s="10"/>
      <c r="L19" s="9">
        <f t="shared" si="1"/>
        <v>9.4250000000000007</v>
      </c>
      <c r="M19" s="11">
        <v>10</v>
      </c>
      <c r="N19" s="10">
        <v>0.9</v>
      </c>
      <c r="O19" s="10"/>
      <c r="P19" s="9">
        <f t="shared" si="2"/>
        <v>9.1</v>
      </c>
      <c r="Q19" s="184">
        <f t="shared" si="3"/>
        <v>27.375</v>
      </c>
      <c r="R19" s="225"/>
    </row>
    <row r="20" spans="1:18" ht="15.75" thickBot="1" x14ac:dyDescent="0.3">
      <c r="A20" s="236"/>
      <c r="B20" s="81" t="s">
        <v>80</v>
      </c>
      <c r="C20" s="239"/>
      <c r="D20" s="27">
        <v>42728</v>
      </c>
      <c r="E20" s="33">
        <v>10</v>
      </c>
      <c r="F20" s="22">
        <v>0.8</v>
      </c>
      <c r="G20" s="22"/>
      <c r="H20" s="21">
        <f t="shared" si="0"/>
        <v>9.1999999999999993</v>
      </c>
      <c r="I20" s="23">
        <v>10</v>
      </c>
      <c r="J20" s="22">
        <v>0.75</v>
      </c>
      <c r="K20" s="22"/>
      <c r="L20" s="21">
        <f t="shared" si="1"/>
        <v>9.25</v>
      </c>
      <c r="M20" s="23">
        <v>10</v>
      </c>
      <c r="N20" s="22">
        <v>0.7</v>
      </c>
      <c r="O20" s="22"/>
      <c r="P20" s="21">
        <f t="shared" si="2"/>
        <v>9.3000000000000007</v>
      </c>
      <c r="Q20" s="182">
        <f t="shared" si="3"/>
        <v>27.75</v>
      </c>
      <c r="R20" s="226"/>
    </row>
    <row r="21" spans="1:18" x14ac:dyDescent="0.25">
      <c r="A21" s="234">
        <v>5</v>
      </c>
      <c r="B21" s="79" t="s">
        <v>89</v>
      </c>
      <c r="C21" s="237" t="s">
        <v>88</v>
      </c>
      <c r="D21" s="31">
        <v>42499</v>
      </c>
      <c r="E21" s="29">
        <v>10</v>
      </c>
      <c r="F21" s="16">
        <v>0.6</v>
      </c>
      <c r="G21" s="16"/>
      <c r="H21" s="15">
        <f t="shared" si="0"/>
        <v>9.4</v>
      </c>
      <c r="I21" s="17">
        <v>10</v>
      </c>
      <c r="J21" s="16">
        <v>0.65</v>
      </c>
      <c r="K21" s="16"/>
      <c r="L21" s="15">
        <f t="shared" si="1"/>
        <v>9.35</v>
      </c>
      <c r="M21" s="17">
        <v>10</v>
      </c>
      <c r="N21" s="16">
        <v>1</v>
      </c>
      <c r="O21" s="16"/>
      <c r="P21" s="15">
        <f t="shared" si="2"/>
        <v>9</v>
      </c>
      <c r="Q21" s="180">
        <f t="shared" si="3"/>
        <v>27.75</v>
      </c>
      <c r="R21" s="224">
        <v>83.45</v>
      </c>
    </row>
    <row r="22" spans="1:18" ht="15" customHeight="1" x14ac:dyDescent="0.25">
      <c r="A22" s="235"/>
      <c r="B22" s="59" t="s">
        <v>87</v>
      </c>
      <c r="C22" s="238"/>
      <c r="D22" s="49">
        <v>42436</v>
      </c>
      <c r="E22" s="26">
        <v>10</v>
      </c>
      <c r="F22" s="10">
        <v>0.55000000000000004</v>
      </c>
      <c r="G22" s="10"/>
      <c r="H22" s="9">
        <f t="shared" si="0"/>
        <v>9.4499999999999993</v>
      </c>
      <c r="I22" s="11">
        <v>10</v>
      </c>
      <c r="J22" s="10">
        <v>0.9</v>
      </c>
      <c r="K22" s="10"/>
      <c r="L22" s="9">
        <f t="shared" si="1"/>
        <v>9.1</v>
      </c>
      <c r="M22" s="11">
        <v>10</v>
      </c>
      <c r="N22" s="10">
        <v>1</v>
      </c>
      <c r="O22" s="10"/>
      <c r="P22" s="9">
        <f t="shared" si="2"/>
        <v>9</v>
      </c>
      <c r="Q22" s="181">
        <f t="shared" si="3"/>
        <v>27.549999999999997</v>
      </c>
      <c r="R22" s="225"/>
    </row>
    <row r="23" spans="1:18" x14ac:dyDescent="0.25">
      <c r="A23" s="235"/>
      <c r="B23" s="80" t="s">
        <v>86</v>
      </c>
      <c r="C23" s="238"/>
      <c r="D23" s="28">
        <v>42729</v>
      </c>
      <c r="E23" s="26">
        <v>0</v>
      </c>
      <c r="F23" s="10">
        <v>0</v>
      </c>
      <c r="G23" s="10"/>
      <c r="H23" s="9">
        <f t="shared" si="0"/>
        <v>0</v>
      </c>
      <c r="I23" s="11">
        <v>0</v>
      </c>
      <c r="J23" s="10">
        <v>0</v>
      </c>
      <c r="K23" s="10"/>
      <c r="L23" s="9">
        <f t="shared" si="1"/>
        <v>0</v>
      </c>
      <c r="M23" s="11">
        <v>0</v>
      </c>
      <c r="N23" s="10">
        <v>0</v>
      </c>
      <c r="O23" s="10"/>
      <c r="P23" s="9">
        <f t="shared" si="2"/>
        <v>0</v>
      </c>
      <c r="Q23" s="181">
        <f t="shared" si="3"/>
        <v>0</v>
      </c>
      <c r="R23" s="225"/>
    </row>
    <row r="24" spans="1:18" x14ac:dyDescent="0.25">
      <c r="A24" s="235"/>
      <c r="B24" s="69" t="s">
        <v>145</v>
      </c>
      <c r="C24" s="238"/>
      <c r="D24" s="32">
        <v>42373</v>
      </c>
      <c r="E24" s="26">
        <v>10</v>
      </c>
      <c r="F24" s="10">
        <v>0.8</v>
      </c>
      <c r="G24" s="10"/>
      <c r="H24" s="9">
        <f t="shared" ref="H24" si="4">SUM(E24-F24-G24)</f>
        <v>9.1999999999999993</v>
      </c>
      <c r="I24" s="11">
        <v>10</v>
      </c>
      <c r="J24" s="10">
        <v>0.6</v>
      </c>
      <c r="K24" s="10"/>
      <c r="L24" s="9">
        <f t="shared" ref="L24" si="5">SUM(I24-J24-K24)</f>
        <v>9.4</v>
      </c>
      <c r="M24" s="11">
        <v>10</v>
      </c>
      <c r="N24" s="10">
        <v>1</v>
      </c>
      <c r="O24" s="10"/>
      <c r="P24" s="9">
        <f t="shared" ref="P24" si="6">SUM(M24-N24-O24)</f>
        <v>9</v>
      </c>
      <c r="Q24" s="181">
        <f t="shared" ref="Q24" si="7">SUM(H24+L24+P24)</f>
        <v>27.6</v>
      </c>
      <c r="R24" s="225"/>
    </row>
    <row r="25" spans="1:18" ht="15.75" thickBot="1" x14ac:dyDescent="0.3">
      <c r="A25" s="236"/>
      <c r="B25" s="81" t="s">
        <v>85</v>
      </c>
      <c r="C25" s="239"/>
      <c r="D25" s="27">
        <v>42459</v>
      </c>
      <c r="E25" s="33">
        <v>10</v>
      </c>
      <c r="F25" s="22">
        <v>0.6</v>
      </c>
      <c r="G25" s="22"/>
      <c r="H25" s="21">
        <f>SUM(E25-F25-G25)</f>
        <v>9.4</v>
      </c>
      <c r="I25" s="23">
        <v>10</v>
      </c>
      <c r="J25" s="22">
        <v>0.55000000000000004</v>
      </c>
      <c r="K25" s="22"/>
      <c r="L25" s="21">
        <f>SUM(I25-J25-K25)</f>
        <v>9.4499999999999993</v>
      </c>
      <c r="M25" s="23">
        <v>10</v>
      </c>
      <c r="N25" s="22">
        <v>10</v>
      </c>
      <c r="O25" s="22"/>
      <c r="P25" s="21">
        <f>SUM(M25-N25-O25)</f>
        <v>0</v>
      </c>
      <c r="Q25" s="182">
        <f>SUM(H25+L25+P25)</f>
        <v>18.850000000000001</v>
      </c>
      <c r="R25" s="226"/>
    </row>
    <row r="26" spans="1:18" x14ac:dyDescent="0.25">
      <c r="A26" s="234">
        <v>6</v>
      </c>
      <c r="B26" s="76" t="s">
        <v>94</v>
      </c>
      <c r="C26" s="237" t="s">
        <v>93</v>
      </c>
      <c r="D26" s="53">
        <v>42086</v>
      </c>
      <c r="E26" s="29">
        <v>10</v>
      </c>
      <c r="F26" s="16">
        <v>1.1499999999999999</v>
      </c>
      <c r="G26" s="16">
        <v>0.1</v>
      </c>
      <c r="H26" s="15">
        <f>SUM(E26-F26-G26)</f>
        <v>8.75</v>
      </c>
      <c r="I26" s="17">
        <v>9</v>
      </c>
      <c r="J26" s="16">
        <v>0.6</v>
      </c>
      <c r="K26" s="16"/>
      <c r="L26" s="15">
        <f>SUM(I26-J26-K26)</f>
        <v>8.4</v>
      </c>
      <c r="M26" s="17">
        <v>10</v>
      </c>
      <c r="N26" s="16">
        <v>0.8</v>
      </c>
      <c r="O26" s="16"/>
      <c r="P26" s="15">
        <f>SUM(M26-N26-O26)</f>
        <v>9.1999999999999993</v>
      </c>
      <c r="Q26" s="180">
        <f>SUM(H26+L26+P26)</f>
        <v>26.349999999999998</v>
      </c>
      <c r="R26" s="224">
        <v>82.6</v>
      </c>
    </row>
    <row r="27" spans="1:18" ht="15" customHeight="1" x14ac:dyDescent="0.25">
      <c r="A27" s="235"/>
      <c r="B27" s="77" t="s">
        <v>92</v>
      </c>
      <c r="C27" s="238"/>
      <c r="D27" s="52">
        <v>42182</v>
      </c>
      <c r="E27" s="26">
        <v>10</v>
      </c>
      <c r="F27" s="10">
        <v>1</v>
      </c>
      <c r="G27" s="10">
        <v>0.1</v>
      </c>
      <c r="H27" s="9">
        <f>SUM(E27-F27-G27)</f>
        <v>8.9</v>
      </c>
      <c r="I27" s="11">
        <v>10</v>
      </c>
      <c r="J27" s="10">
        <v>0.65</v>
      </c>
      <c r="K27" s="10"/>
      <c r="L27" s="9">
        <f>SUM(I27-J27-K27)</f>
        <v>9.35</v>
      </c>
      <c r="M27" s="11">
        <v>10</v>
      </c>
      <c r="N27" s="10">
        <v>0.8</v>
      </c>
      <c r="O27" s="10"/>
      <c r="P27" s="9">
        <f>SUM(M27-N27-O27)</f>
        <v>9.1999999999999993</v>
      </c>
      <c r="Q27" s="181">
        <f>SUM(H27+L27+P27)</f>
        <v>27.45</v>
      </c>
      <c r="R27" s="225"/>
    </row>
    <row r="28" spans="1:18" x14ac:dyDescent="0.25">
      <c r="A28" s="235"/>
      <c r="B28" s="77" t="s">
        <v>91</v>
      </c>
      <c r="C28" s="238"/>
      <c r="D28" s="51">
        <v>42552</v>
      </c>
      <c r="E28" s="26">
        <v>10</v>
      </c>
      <c r="F28" s="10">
        <v>0.8</v>
      </c>
      <c r="G28" s="10"/>
      <c r="H28" s="9">
        <f>SUM(E28-F28-G28)</f>
        <v>9.1999999999999993</v>
      </c>
      <c r="I28" s="11">
        <v>10</v>
      </c>
      <c r="J28" s="10">
        <v>0.75</v>
      </c>
      <c r="K28" s="10"/>
      <c r="L28" s="9">
        <f>SUM(I28-J28-K28)</f>
        <v>9.25</v>
      </c>
      <c r="M28" s="11">
        <v>10</v>
      </c>
      <c r="N28" s="10">
        <v>0.6</v>
      </c>
      <c r="O28" s="10"/>
      <c r="P28" s="9">
        <f>SUM(M28-N28-O28)</f>
        <v>9.4</v>
      </c>
      <c r="Q28" s="181">
        <f>SUM(H28+L28+P28)</f>
        <v>27.85</v>
      </c>
      <c r="R28" s="225"/>
    </row>
    <row r="29" spans="1:18" ht="15.75" thickBot="1" x14ac:dyDescent="0.3">
      <c r="A29" s="236"/>
      <c r="B29" s="78" t="s">
        <v>90</v>
      </c>
      <c r="C29" s="239"/>
      <c r="D29" s="50">
        <v>42174</v>
      </c>
      <c r="E29" s="33">
        <v>10</v>
      </c>
      <c r="F29" s="22">
        <v>1.3</v>
      </c>
      <c r="G29" s="22"/>
      <c r="H29" s="21">
        <f>SUM(E29-F29-G29)</f>
        <v>8.6999999999999993</v>
      </c>
      <c r="I29" s="23">
        <v>10</v>
      </c>
      <c r="J29" s="22">
        <v>0.75</v>
      </c>
      <c r="K29" s="22"/>
      <c r="L29" s="21">
        <f>SUM(I29-J29-K29)</f>
        <v>9.25</v>
      </c>
      <c r="M29" s="23">
        <v>10</v>
      </c>
      <c r="N29" s="22">
        <v>0.7</v>
      </c>
      <c r="O29" s="22"/>
      <c r="P29" s="21">
        <f>SUM(M29-N29-O29)</f>
        <v>9.3000000000000007</v>
      </c>
      <c r="Q29" s="182">
        <f>SUM(H29+L29+P29)</f>
        <v>27.25</v>
      </c>
      <c r="R29" s="226"/>
    </row>
    <row r="30" spans="1:18" x14ac:dyDescent="0.25">
      <c r="A30" s="234">
        <v>7</v>
      </c>
      <c r="B30" s="67" t="s">
        <v>65</v>
      </c>
      <c r="C30" s="234" t="s">
        <v>2</v>
      </c>
      <c r="D30" s="19">
        <v>42502</v>
      </c>
      <c r="E30" s="55">
        <v>10</v>
      </c>
      <c r="F30" s="56">
        <v>1.1000000000000001</v>
      </c>
      <c r="G30" s="56"/>
      <c r="H30" s="57">
        <f t="shared" ref="H30:H34" si="8">SUM(E30-F30-G30)</f>
        <v>8.9</v>
      </c>
      <c r="I30" s="58">
        <v>10</v>
      </c>
      <c r="J30" s="56">
        <v>0.625</v>
      </c>
      <c r="K30" s="56"/>
      <c r="L30" s="57">
        <f t="shared" ref="L30:L34" si="9">SUM(I30-J30-K30)</f>
        <v>9.375</v>
      </c>
      <c r="M30" s="58">
        <v>10</v>
      </c>
      <c r="N30" s="56">
        <v>0.7</v>
      </c>
      <c r="O30" s="56"/>
      <c r="P30" s="57">
        <f t="shared" ref="P30:P34" si="10">SUM(M30-N30-O30)</f>
        <v>9.3000000000000007</v>
      </c>
      <c r="Q30" s="183">
        <f t="shared" ref="Q30:Q34" si="11">SUM(H30+L30+P30)</f>
        <v>27.574999999999999</v>
      </c>
      <c r="R30" s="224">
        <v>82.224999999999994</v>
      </c>
    </row>
    <row r="31" spans="1:18" x14ac:dyDescent="0.25">
      <c r="A31" s="235"/>
      <c r="B31" s="68" t="s">
        <v>63</v>
      </c>
      <c r="C31" s="235"/>
      <c r="D31" s="13">
        <v>42422</v>
      </c>
      <c r="E31" s="7">
        <v>10</v>
      </c>
      <c r="F31" s="5">
        <v>1.25</v>
      </c>
      <c r="G31" s="5">
        <v>0.2</v>
      </c>
      <c r="H31" s="4">
        <f t="shared" si="8"/>
        <v>8.5500000000000007</v>
      </c>
      <c r="I31" s="6">
        <v>10</v>
      </c>
      <c r="J31" s="5">
        <v>1.2</v>
      </c>
      <c r="K31" s="5"/>
      <c r="L31" s="4">
        <f t="shared" si="9"/>
        <v>8.8000000000000007</v>
      </c>
      <c r="M31" s="6">
        <v>10</v>
      </c>
      <c r="N31" s="5">
        <v>1.1000000000000001</v>
      </c>
      <c r="O31" s="5"/>
      <c r="P31" s="4">
        <f t="shared" si="10"/>
        <v>8.9</v>
      </c>
      <c r="Q31" s="184">
        <f t="shared" si="11"/>
        <v>26.25</v>
      </c>
      <c r="R31" s="225"/>
    </row>
    <row r="32" spans="1:18" x14ac:dyDescent="0.25">
      <c r="A32" s="235"/>
      <c r="B32" s="68" t="s">
        <v>62</v>
      </c>
      <c r="C32" s="235"/>
      <c r="D32" s="13">
        <v>42674</v>
      </c>
      <c r="E32" s="7">
        <v>10</v>
      </c>
      <c r="F32" s="5">
        <v>1.5</v>
      </c>
      <c r="G32" s="5"/>
      <c r="H32" s="4">
        <f t="shared" si="8"/>
        <v>8.5</v>
      </c>
      <c r="I32" s="6">
        <v>10</v>
      </c>
      <c r="J32" s="5">
        <v>1.1000000000000001</v>
      </c>
      <c r="K32" s="5"/>
      <c r="L32" s="4">
        <f t="shared" si="9"/>
        <v>8.9</v>
      </c>
      <c r="M32" s="6">
        <v>10</v>
      </c>
      <c r="N32" s="5">
        <v>0.9</v>
      </c>
      <c r="O32" s="5"/>
      <c r="P32" s="4">
        <f t="shared" si="10"/>
        <v>9.1</v>
      </c>
      <c r="Q32" s="184">
        <f t="shared" si="11"/>
        <v>26.5</v>
      </c>
      <c r="R32" s="225"/>
    </row>
    <row r="33" spans="1:18" x14ac:dyDescent="0.25">
      <c r="A33" s="235"/>
      <c r="B33" s="59" t="s">
        <v>148</v>
      </c>
      <c r="C33" s="235"/>
      <c r="D33" s="207">
        <v>42480</v>
      </c>
      <c r="E33" s="7">
        <v>10</v>
      </c>
      <c r="F33" s="5">
        <v>0.9</v>
      </c>
      <c r="G33" s="5"/>
      <c r="H33" s="4">
        <f t="shared" si="8"/>
        <v>9.1</v>
      </c>
      <c r="I33" s="6">
        <v>9</v>
      </c>
      <c r="J33" s="5">
        <v>0.8</v>
      </c>
      <c r="K33" s="5"/>
      <c r="L33" s="4">
        <f t="shared" si="9"/>
        <v>8.1999999999999993</v>
      </c>
      <c r="M33" s="6">
        <v>10</v>
      </c>
      <c r="N33" s="5">
        <v>0.8</v>
      </c>
      <c r="O33" s="5"/>
      <c r="P33" s="4">
        <f t="shared" si="10"/>
        <v>9.1999999999999993</v>
      </c>
      <c r="Q33" s="184">
        <f t="shared" si="11"/>
        <v>26.499999999999996</v>
      </c>
      <c r="R33" s="225"/>
    </row>
    <row r="34" spans="1:18" ht="15.75" thickBot="1" x14ac:dyDescent="0.3">
      <c r="A34" s="236"/>
      <c r="B34" s="71" t="s">
        <v>61</v>
      </c>
      <c r="C34" s="236"/>
      <c r="D34" s="25">
        <v>42456</v>
      </c>
      <c r="E34" s="24">
        <v>10</v>
      </c>
      <c r="F34" s="22">
        <v>1.2</v>
      </c>
      <c r="G34" s="22"/>
      <c r="H34" s="21">
        <f t="shared" si="8"/>
        <v>8.8000000000000007</v>
      </c>
      <c r="I34" s="23">
        <v>10</v>
      </c>
      <c r="J34" s="22">
        <v>0.45</v>
      </c>
      <c r="K34" s="22"/>
      <c r="L34" s="21">
        <f t="shared" si="9"/>
        <v>9.5500000000000007</v>
      </c>
      <c r="M34" s="23">
        <v>10</v>
      </c>
      <c r="N34" s="22">
        <v>0.9</v>
      </c>
      <c r="O34" s="22"/>
      <c r="P34" s="21">
        <f t="shared" si="10"/>
        <v>9.1</v>
      </c>
      <c r="Q34" s="182">
        <f t="shared" si="11"/>
        <v>27.450000000000003</v>
      </c>
      <c r="R34" s="226"/>
    </row>
    <row r="35" spans="1:18" x14ac:dyDescent="0.25">
      <c r="A35" s="234">
        <v>8</v>
      </c>
      <c r="B35" s="82" t="s">
        <v>74</v>
      </c>
      <c r="C35" s="237" t="s">
        <v>73</v>
      </c>
      <c r="D35" s="31">
        <v>42090</v>
      </c>
      <c r="E35" s="18">
        <v>10</v>
      </c>
      <c r="F35" s="16">
        <v>1.25</v>
      </c>
      <c r="G35" s="16"/>
      <c r="H35" s="15">
        <f>SUM(E35-F35-G35)</f>
        <v>8.75</v>
      </c>
      <c r="I35" s="17">
        <v>10</v>
      </c>
      <c r="J35" s="16">
        <v>0.875</v>
      </c>
      <c r="K35" s="16"/>
      <c r="L35" s="15">
        <f>SUM(I35-J35-K35)</f>
        <v>9.125</v>
      </c>
      <c r="M35" s="17">
        <v>10</v>
      </c>
      <c r="N35" s="16">
        <v>1.1000000000000001</v>
      </c>
      <c r="O35" s="16"/>
      <c r="P35" s="15">
        <f>SUM(M35-N35-O35)</f>
        <v>8.9</v>
      </c>
      <c r="Q35" s="183">
        <f>SUM(H35+L35+P35)</f>
        <v>26.774999999999999</v>
      </c>
      <c r="R35" s="224">
        <v>81.099999999999994</v>
      </c>
    </row>
    <row r="36" spans="1:18" x14ac:dyDescent="0.25">
      <c r="A36" s="235"/>
      <c r="B36" s="80" t="s">
        <v>72</v>
      </c>
      <c r="C36" s="238"/>
      <c r="D36" s="28">
        <v>42541</v>
      </c>
      <c r="E36" s="12">
        <v>0</v>
      </c>
      <c r="F36" s="10">
        <v>0</v>
      </c>
      <c r="G36" s="10"/>
      <c r="H36" s="9">
        <f>SUM(E36-F36-G36)</f>
        <v>0</v>
      </c>
      <c r="I36" s="11">
        <v>0</v>
      </c>
      <c r="J36" s="10">
        <v>0</v>
      </c>
      <c r="K36" s="10"/>
      <c r="L36" s="9">
        <f>SUM(I36-J36-K36)</f>
        <v>0</v>
      </c>
      <c r="M36" s="11">
        <v>0</v>
      </c>
      <c r="N36" s="10">
        <v>0</v>
      </c>
      <c r="O36" s="10"/>
      <c r="P36" s="9">
        <f>SUM(M36-N36-O36)</f>
        <v>0</v>
      </c>
      <c r="Q36" s="184">
        <f>SUM(H36+L36+P36)</f>
        <v>0</v>
      </c>
      <c r="R36" s="225"/>
    </row>
    <row r="37" spans="1:18" x14ac:dyDescent="0.25">
      <c r="A37" s="235"/>
      <c r="B37" s="83" t="s">
        <v>71</v>
      </c>
      <c r="C37" s="238"/>
      <c r="D37" s="28">
        <v>42430</v>
      </c>
      <c r="E37" s="12">
        <v>10</v>
      </c>
      <c r="F37" s="10">
        <v>1.45</v>
      </c>
      <c r="G37" s="10"/>
      <c r="H37" s="9">
        <f>SUM(E37-F37-G37)</f>
        <v>8.5500000000000007</v>
      </c>
      <c r="I37" s="11">
        <v>10</v>
      </c>
      <c r="J37" s="10">
        <v>0.875</v>
      </c>
      <c r="K37" s="10"/>
      <c r="L37" s="9">
        <f>SUM(I37-J37-K37)</f>
        <v>9.125</v>
      </c>
      <c r="M37" s="11">
        <v>10</v>
      </c>
      <c r="N37" s="10">
        <v>1</v>
      </c>
      <c r="O37" s="10"/>
      <c r="P37" s="9">
        <f>SUM(M37-N37-O37)</f>
        <v>9</v>
      </c>
      <c r="Q37" s="184">
        <f>SUM(H37+L37+P37)</f>
        <v>26.675000000000001</v>
      </c>
      <c r="R37" s="225"/>
    </row>
    <row r="38" spans="1:18" x14ac:dyDescent="0.25">
      <c r="A38" s="235"/>
      <c r="B38" s="83" t="s">
        <v>70</v>
      </c>
      <c r="C38" s="238"/>
      <c r="D38" s="28">
        <v>42142</v>
      </c>
      <c r="E38" s="12">
        <v>10</v>
      </c>
      <c r="F38" s="10">
        <v>0.8</v>
      </c>
      <c r="G38" s="10"/>
      <c r="H38" s="9">
        <f>SUM(E38-F38-G38)</f>
        <v>9.1999999999999993</v>
      </c>
      <c r="I38" s="11">
        <v>10</v>
      </c>
      <c r="J38" s="10">
        <v>0.75</v>
      </c>
      <c r="K38" s="10"/>
      <c r="L38" s="9">
        <f>SUM(I38-J38-K38)</f>
        <v>9.25</v>
      </c>
      <c r="M38" s="11">
        <v>10</v>
      </c>
      <c r="N38" s="10">
        <v>0.8</v>
      </c>
      <c r="O38" s="10"/>
      <c r="P38" s="9">
        <f>SUM(M38-N38-O38)</f>
        <v>9.1999999999999993</v>
      </c>
      <c r="Q38" s="184">
        <f>SUM(H38+L38+P38)</f>
        <v>27.65</v>
      </c>
      <c r="R38" s="225"/>
    </row>
    <row r="39" spans="1:18" ht="15.75" thickBot="1" x14ac:dyDescent="0.3">
      <c r="A39" s="236"/>
      <c r="B39" s="81" t="s">
        <v>69</v>
      </c>
      <c r="C39" s="239"/>
      <c r="D39" s="27">
        <v>42548</v>
      </c>
      <c r="E39" s="24">
        <v>10</v>
      </c>
      <c r="F39" s="22">
        <v>1.65</v>
      </c>
      <c r="G39" s="22"/>
      <c r="H39" s="21">
        <f>SUM(E39-F39-G39)</f>
        <v>8.35</v>
      </c>
      <c r="I39" s="23">
        <v>10</v>
      </c>
      <c r="J39" s="22">
        <v>1.3</v>
      </c>
      <c r="K39" s="22"/>
      <c r="L39" s="21">
        <f>SUM(I39-J39-K39)</f>
        <v>8.6999999999999993</v>
      </c>
      <c r="M39" s="23">
        <v>10</v>
      </c>
      <c r="N39" s="22">
        <v>1.1000000000000001</v>
      </c>
      <c r="O39" s="22"/>
      <c r="P39" s="21">
        <f>SUM(M39-N39-O39)</f>
        <v>8.9</v>
      </c>
      <c r="Q39" s="182">
        <f>SUM(H39+L39+P39)</f>
        <v>25.949999999999996</v>
      </c>
      <c r="R39" s="226"/>
    </row>
  </sheetData>
  <mergeCells count="29">
    <mergeCell ref="A1:P1"/>
    <mergeCell ref="B2:Q2"/>
    <mergeCell ref="E3:H3"/>
    <mergeCell ref="I3:L3"/>
    <mergeCell ref="M3:P3"/>
    <mergeCell ref="A9:A12"/>
    <mergeCell ref="C9:C12"/>
    <mergeCell ref="A30:A34"/>
    <mergeCell ref="C30:C34"/>
    <mergeCell ref="A5:A8"/>
    <mergeCell ref="C5:C8"/>
    <mergeCell ref="A26:A29"/>
    <mergeCell ref="C26:C29"/>
    <mergeCell ref="A21:A25"/>
    <mergeCell ref="C21:C25"/>
    <mergeCell ref="A17:A20"/>
    <mergeCell ref="C17:C20"/>
    <mergeCell ref="R35:R39"/>
    <mergeCell ref="A13:A16"/>
    <mergeCell ref="C13:C16"/>
    <mergeCell ref="A35:A39"/>
    <mergeCell ref="C35:C39"/>
    <mergeCell ref="R5:R8"/>
    <mergeCell ref="R30:R34"/>
    <mergeCell ref="R9:R12"/>
    <mergeCell ref="R26:R29"/>
    <mergeCell ref="R21:R25"/>
    <mergeCell ref="R17:R20"/>
    <mergeCell ref="R13:R16"/>
  </mergeCells>
  <dataValidations count="1">
    <dataValidation type="custom" allowBlank="1" showInputMessage="1" showErrorMessage="1" sqref="L5:L39 P5:P39 H5:H39" xr:uid="{00000000-0002-0000-0200-000000000000}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workbookViewId="0">
      <selection activeCell="J17" sqref="J17"/>
    </sheetView>
  </sheetViews>
  <sheetFormatPr defaultRowHeight="15" x14ac:dyDescent="0.25"/>
  <cols>
    <col min="1" max="1" width="3" customWidth="1"/>
    <col min="2" max="2" width="30.5703125" bestFit="1" customWidth="1"/>
    <col min="3" max="3" width="31.42578125" bestFit="1" customWidth="1"/>
    <col min="4" max="4" width="10.7109375" style="1" bestFit="1" customWidth="1"/>
    <col min="5" max="6" width="5.5703125" bestFit="1" customWidth="1"/>
    <col min="7" max="7" width="6.5703125" bestFit="1" customWidth="1"/>
    <col min="8" max="8" width="6.28515625" bestFit="1" customWidth="1"/>
    <col min="9" max="10" width="5.5703125" bestFit="1" customWidth="1"/>
    <col min="11" max="12" width="6.5703125" bestFit="1" customWidth="1"/>
    <col min="13" max="14" width="5.5703125" bestFit="1" customWidth="1"/>
    <col min="15" max="16" width="6.5703125" bestFit="1" customWidth="1"/>
    <col min="17" max="17" width="8" customWidth="1"/>
    <col min="18" max="21" width="9.140625" hidden="1" customWidth="1"/>
  </cols>
  <sheetData>
    <row r="1" spans="1:9" x14ac:dyDescent="0.25">
      <c r="C1" s="46"/>
      <c r="E1" s="267" t="s">
        <v>55</v>
      </c>
      <c r="F1" s="268"/>
      <c r="G1" s="268"/>
      <c r="H1" s="269"/>
    </row>
    <row r="2" spans="1:9" ht="30" x14ac:dyDescent="0.25">
      <c r="B2" s="39" t="s">
        <v>45</v>
      </c>
      <c r="C2" s="39" t="s">
        <v>44</v>
      </c>
      <c r="D2" s="39" t="s">
        <v>43</v>
      </c>
      <c r="E2" s="45" t="s">
        <v>39</v>
      </c>
      <c r="F2" s="45" t="s">
        <v>38</v>
      </c>
      <c r="G2" s="45" t="s">
        <v>37</v>
      </c>
      <c r="H2" s="45" t="s">
        <v>54</v>
      </c>
    </row>
    <row r="3" spans="1:9" x14ac:dyDescent="0.25">
      <c r="A3" s="174">
        <v>1</v>
      </c>
      <c r="B3" s="177" t="s">
        <v>77</v>
      </c>
      <c r="C3" s="160" t="s">
        <v>50</v>
      </c>
      <c r="D3" s="178">
        <v>42048</v>
      </c>
      <c r="E3" s="176">
        <v>20.5</v>
      </c>
      <c r="F3" s="163">
        <v>0.25</v>
      </c>
      <c r="G3" s="163"/>
      <c r="H3" s="164">
        <f t="shared" ref="H3:H32" si="0">SUM(E3-F3-G3)</f>
        <v>20.25</v>
      </c>
    </row>
    <row r="4" spans="1:9" x14ac:dyDescent="0.25">
      <c r="A4" s="174">
        <v>2</v>
      </c>
      <c r="B4" s="158" t="s">
        <v>62</v>
      </c>
      <c r="C4" s="175" t="s">
        <v>2</v>
      </c>
      <c r="D4" s="161">
        <v>42674</v>
      </c>
      <c r="E4" s="176">
        <v>20.5</v>
      </c>
      <c r="F4" s="163">
        <v>0.35</v>
      </c>
      <c r="G4" s="163"/>
      <c r="H4" s="164">
        <f>SUM(E4-F4-G4)</f>
        <v>20.149999999999999</v>
      </c>
      <c r="I4" s="1"/>
    </row>
    <row r="5" spans="1:9" x14ac:dyDescent="0.25">
      <c r="A5" s="174">
        <v>3</v>
      </c>
      <c r="B5" s="177" t="s">
        <v>82</v>
      </c>
      <c r="C5" s="160" t="s">
        <v>50</v>
      </c>
      <c r="D5" s="178">
        <v>42545</v>
      </c>
      <c r="E5" s="176">
        <v>20.5</v>
      </c>
      <c r="F5" s="163">
        <v>0.35</v>
      </c>
      <c r="G5" s="163"/>
      <c r="H5" s="164">
        <f>SUM(E5-F5-G5)</f>
        <v>20.149999999999999</v>
      </c>
      <c r="I5" s="1"/>
    </row>
    <row r="6" spans="1:9" x14ac:dyDescent="0.25">
      <c r="A6" s="174">
        <v>4</v>
      </c>
      <c r="B6" s="158" t="s">
        <v>65</v>
      </c>
      <c r="C6" s="175" t="s">
        <v>2</v>
      </c>
      <c r="D6" s="161">
        <v>42502</v>
      </c>
      <c r="E6" s="176">
        <v>20.5</v>
      </c>
      <c r="F6" s="163">
        <v>0.45</v>
      </c>
      <c r="G6" s="163"/>
      <c r="H6" s="164">
        <f>SUM(E6-F6-G6)</f>
        <v>20.05</v>
      </c>
      <c r="I6" s="1"/>
    </row>
    <row r="7" spans="1:9" x14ac:dyDescent="0.25">
      <c r="A7" s="174">
        <v>5</v>
      </c>
      <c r="B7" s="158" t="s">
        <v>57</v>
      </c>
      <c r="C7" s="175" t="s">
        <v>59</v>
      </c>
      <c r="D7" s="161">
        <v>42413</v>
      </c>
      <c r="E7" s="176">
        <v>20.5</v>
      </c>
      <c r="F7" s="163">
        <v>0.45</v>
      </c>
      <c r="G7" s="163"/>
      <c r="H7" s="164">
        <f>SUM(E7-F7-G7)</f>
        <v>20.05</v>
      </c>
      <c r="I7" s="1"/>
    </row>
    <row r="8" spans="1:9" x14ac:dyDescent="0.25">
      <c r="A8" s="44">
        <v>6</v>
      </c>
      <c r="B8" s="60" t="s">
        <v>56</v>
      </c>
      <c r="C8" s="72" t="s">
        <v>59</v>
      </c>
      <c r="D8" s="2">
        <v>42081</v>
      </c>
      <c r="E8" s="26">
        <v>20.5</v>
      </c>
      <c r="F8" s="10">
        <v>0.45</v>
      </c>
      <c r="G8" s="10"/>
      <c r="H8" s="9">
        <f>SUM(E8-F8-G8)</f>
        <v>20.05</v>
      </c>
      <c r="I8" s="1"/>
    </row>
    <row r="9" spans="1:9" x14ac:dyDescent="0.25">
      <c r="A9" s="44">
        <v>7</v>
      </c>
      <c r="B9" s="60" t="s">
        <v>60</v>
      </c>
      <c r="C9" s="72" t="s">
        <v>59</v>
      </c>
      <c r="D9" s="2">
        <v>42496</v>
      </c>
      <c r="E9" s="26">
        <v>20.5</v>
      </c>
      <c r="F9" s="10">
        <v>0.5</v>
      </c>
      <c r="G9" s="10"/>
      <c r="H9" s="9">
        <f t="shared" si="0"/>
        <v>20</v>
      </c>
      <c r="I9" s="1"/>
    </row>
    <row r="10" spans="1:9" x14ac:dyDescent="0.25">
      <c r="A10" s="44">
        <v>8</v>
      </c>
      <c r="B10" s="74" t="s">
        <v>76</v>
      </c>
      <c r="C10" s="73" t="s">
        <v>50</v>
      </c>
      <c r="D10" s="54">
        <v>42229</v>
      </c>
      <c r="E10" s="26">
        <v>20.5</v>
      </c>
      <c r="F10" s="10">
        <v>0.5</v>
      </c>
      <c r="G10" s="10"/>
      <c r="H10" s="9">
        <f t="shared" si="0"/>
        <v>20</v>
      </c>
    </row>
    <row r="11" spans="1:9" x14ac:dyDescent="0.25">
      <c r="A11" s="44">
        <v>9</v>
      </c>
      <c r="B11" s="60" t="s">
        <v>61</v>
      </c>
      <c r="C11" s="72" t="s">
        <v>2</v>
      </c>
      <c r="D11" s="2">
        <v>42456</v>
      </c>
      <c r="E11" s="26">
        <v>20.5</v>
      </c>
      <c r="F11" s="10">
        <v>0.55000000000000004</v>
      </c>
      <c r="G11" s="10"/>
      <c r="H11" s="9">
        <f t="shared" si="0"/>
        <v>19.95</v>
      </c>
      <c r="I11" s="1"/>
    </row>
    <row r="12" spans="1:9" x14ac:dyDescent="0.25">
      <c r="A12" s="44">
        <v>10</v>
      </c>
      <c r="B12" s="60" t="s">
        <v>66</v>
      </c>
      <c r="C12" s="73" t="s">
        <v>51</v>
      </c>
      <c r="D12" s="2">
        <v>42649</v>
      </c>
      <c r="E12" s="26">
        <v>20.5</v>
      </c>
      <c r="F12" s="10">
        <v>0.6</v>
      </c>
      <c r="G12" s="10"/>
      <c r="H12" s="9">
        <f t="shared" ref="H12:H22" si="1">SUM(E12-F12-G12)</f>
        <v>19.899999999999999</v>
      </c>
      <c r="I12" s="1"/>
    </row>
    <row r="13" spans="1:9" x14ac:dyDescent="0.25">
      <c r="A13" s="44">
        <v>11</v>
      </c>
      <c r="B13" s="60" t="s">
        <v>118</v>
      </c>
      <c r="C13" s="73" t="s">
        <v>51</v>
      </c>
      <c r="D13" s="2">
        <v>42139</v>
      </c>
      <c r="E13" s="26">
        <v>20.5</v>
      </c>
      <c r="F13" s="10">
        <v>0.6</v>
      </c>
      <c r="G13" s="10"/>
      <c r="H13" s="9">
        <f t="shared" si="1"/>
        <v>19.899999999999999</v>
      </c>
      <c r="I13" s="1"/>
    </row>
    <row r="14" spans="1:9" x14ac:dyDescent="0.25">
      <c r="A14" s="44">
        <v>12</v>
      </c>
      <c r="B14" s="74" t="s">
        <v>80</v>
      </c>
      <c r="C14" s="73" t="s">
        <v>50</v>
      </c>
      <c r="D14" s="54">
        <v>42728</v>
      </c>
      <c r="E14" s="26">
        <v>20.5</v>
      </c>
      <c r="F14" s="10">
        <v>0.65</v>
      </c>
      <c r="G14" s="10"/>
      <c r="H14" s="9">
        <f t="shared" si="1"/>
        <v>19.850000000000001</v>
      </c>
    </row>
    <row r="15" spans="1:9" x14ac:dyDescent="0.25">
      <c r="A15" s="44">
        <v>13</v>
      </c>
      <c r="B15" s="74" t="s">
        <v>69</v>
      </c>
      <c r="C15" s="73" t="s">
        <v>50</v>
      </c>
      <c r="D15" s="54">
        <v>42548</v>
      </c>
      <c r="E15" s="26">
        <v>20.5</v>
      </c>
      <c r="F15" s="10">
        <v>0.65</v>
      </c>
      <c r="G15" s="10"/>
      <c r="H15" s="9">
        <f t="shared" si="1"/>
        <v>19.850000000000001</v>
      </c>
    </row>
    <row r="16" spans="1:9" x14ac:dyDescent="0.25">
      <c r="A16" s="44">
        <v>14</v>
      </c>
      <c r="B16" s="60" t="s">
        <v>115</v>
      </c>
      <c r="C16" s="73" t="s">
        <v>51</v>
      </c>
      <c r="D16" s="2">
        <v>42715</v>
      </c>
      <c r="E16" s="11">
        <v>20.5</v>
      </c>
      <c r="F16" s="10">
        <v>0.7</v>
      </c>
      <c r="G16" s="10"/>
      <c r="H16" s="9">
        <f t="shared" si="1"/>
        <v>19.8</v>
      </c>
    </row>
    <row r="17" spans="1:8" x14ac:dyDescent="0.25">
      <c r="A17" s="44">
        <v>15</v>
      </c>
      <c r="B17" s="74" t="s">
        <v>81</v>
      </c>
      <c r="C17" s="73" t="s">
        <v>50</v>
      </c>
      <c r="D17" s="54">
        <v>42628</v>
      </c>
      <c r="E17" s="11">
        <v>20.5</v>
      </c>
      <c r="F17" s="10">
        <v>0.7</v>
      </c>
      <c r="G17" s="10"/>
      <c r="H17" s="9">
        <f t="shared" si="1"/>
        <v>19.8</v>
      </c>
    </row>
    <row r="18" spans="1:8" x14ac:dyDescent="0.25">
      <c r="A18" s="44">
        <v>16</v>
      </c>
      <c r="B18" s="60" t="s">
        <v>64</v>
      </c>
      <c r="C18" s="72" t="s">
        <v>2</v>
      </c>
      <c r="D18" s="2">
        <v>42408</v>
      </c>
      <c r="E18" s="11">
        <v>20.5</v>
      </c>
      <c r="F18" s="10">
        <v>0.7</v>
      </c>
      <c r="G18" s="10"/>
      <c r="H18" s="9">
        <f t="shared" si="1"/>
        <v>19.8</v>
      </c>
    </row>
    <row r="19" spans="1:8" x14ac:dyDescent="0.25">
      <c r="A19" s="44">
        <v>17</v>
      </c>
      <c r="B19" s="60" t="s">
        <v>111</v>
      </c>
      <c r="C19" s="73" t="s">
        <v>51</v>
      </c>
      <c r="D19" s="2">
        <v>42343</v>
      </c>
      <c r="E19" s="11">
        <v>20.5</v>
      </c>
      <c r="F19" s="10">
        <v>0.7</v>
      </c>
      <c r="G19" s="10"/>
      <c r="H19" s="9">
        <f t="shared" si="1"/>
        <v>19.8</v>
      </c>
    </row>
    <row r="20" spans="1:8" x14ac:dyDescent="0.25">
      <c r="A20" s="44">
        <v>18</v>
      </c>
      <c r="B20" s="74" t="s">
        <v>79</v>
      </c>
      <c r="C20" s="73" t="s">
        <v>50</v>
      </c>
      <c r="D20" s="54">
        <v>42570</v>
      </c>
      <c r="E20" s="11">
        <v>20.5</v>
      </c>
      <c r="F20" s="10">
        <v>0.75</v>
      </c>
      <c r="G20" s="10"/>
      <c r="H20" s="9">
        <f t="shared" si="1"/>
        <v>19.75</v>
      </c>
    </row>
    <row r="21" spans="1:8" x14ac:dyDescent="0.25">
      <c r="A21" s="44">
        <v>19</v>
      </c>
      <c r="B21" s="74" t="s">
        <v>124</v>
      </c>
      <c r="C21" s="73" t="s">
        <v>51</v>
      </c>
      <c r="D21" s="54">
        <v>42282</v>
      </c>
      <c r="E21" s="11">
        <v>20.5</v>
      </c>
      <c r="F21" s="10">
        <v>0.75</v>
      </c>
      <c r="G21" s="10"/>
      <c r="H21" s="9">
        <f t="shared" si="1"/>
        <v>19.75</v>
      </c>
    </row>
    <row r="22" spans="1:8" x14ac:dyDescent="0.25">
      <c r="A22" s="44">
        <v>20</v>
      </c>
      <c r="B22" s="74" t="s">
        <v>84</v>
      </c>
      <c r="C22" s="73" t="s">
        <v>50</v>
      </c>
      <c r="D22" s="54">
        <v>42108</v>
      </c>
      <c r="E22" s="11">
        <v>20.5</v>
      </c>
      <c r="F22" s="10">
        <v>0.75</v>
      </c>
      <c r="G22" s="10"/>
      <c r="H22" s="9">
        <f t="shared" si="1"/>
        <v>19.75</v>
      </c>
    </row>
    <row r="23" spans="1:8" x14ac:dyDescent="0.25">
      <c r="A23" s="44">
        <v>21</v>
      </c>
      <c r="B23" s="60" t="s">
        <v>148</v>
      </c>
      <c r="C23" s="73" t="s">
        <v>174</v>
      </c>
      <c r="D23" s="2">
        <v>42480</v>
      </c>
      <c r="E23" s="11">
        <v>20.5</v>
      </c>
      <c r="F23" s="10">
        <v>0.85</v>
      </c>
      <c r="G23" s="60"/>
      <c r="H23" s="9">
        <f t="shared" si="0"/>
        <v>19.649999999999999</v>
      </c>
    </row>
    <row r="24" spans="1:8" x14ac:dyDescent="0.25">
      <c r="A24" s="44">
        <v>22</v>
      </c>
      <c r="B24" s="60" t="s">
        <v>149</v>
      </c>
      <c r="C24" s="73" t="s">
        <v>51</v>
      </c>
      <c r="D24" s="2">
        <v>42338</v>
      </c>
      <c r="E24" s="11">
        <v>20.5</v>
      </c>
      <c r="F24" s="10">
        <v>0.9</v>
      </c>
      <c r="G24" s="60"/>
      <c r="H24" s="9">
        <f t="shared" si="0"/>
        <v>19.600000000000001</v>
      </c>
    </row>
    <row r="25" spans="1:8" x14ac:dyDescent="0.25">
      <c r="A25" s="44">
        <v>23</v>
      </c>
      <c r="B25" s="74" t="s">
        <v>70</v>
      </c>
      <c r="C25" s="73" t="s">
        <v>50</v>
      </c>
      <c r="D25" s="54">
        <v>42142</v>
      </c>
      <c r="E25" s="11">
        <v>20.5</v>
      </c>
      <c r="F25" s="10">
        <v>0.95</v>
      </c>
      <c r="G25" s="10"/>
      <c r="H25" s="9">
        <f t="shared" si="0"/>
        <v>19.55</v>
      </c>
    </row>
    <row r="26" spans="1:8" x14ac:dyDescent="0.25">
      <c r="A26" s="44">
        <v>24</v>
      </c>
      <c r="B26" s="74" t="s">
        <v>74</v>
      </c>
      <c r="C26" s="73" t="s">
        <v>50</v>
      </c>
      <c r="D26" s="54">
        <v>42090</v>
      </c>
      <c r="E26" s="11">
        <v>20.5</v>
      </c>
      <c r="F26" s="10">
        <v>1</v>
      </c>
      <c r="G26" s="10"/>
      <c r="H26" s="9">
        <f t="shared" si="0"/>
        <v>19.5</v>
      </c>
    </row>
    <row r="27" spans="1:8" x14ac:dyDescent="0.25">
      <c r="A27" s="44">
        <v>25</v>
      </c>
      <c r="B27" s="74" t="s">
        <v>75</v>
      </c>
      <c r="C27" s="73" t="s">
        <v>50</v>
      </c>
      <c r="D27" s="54">
        <v>42513</v>
      </c>
      <c r="E27" s="11">
        <v>20.5</v>
      </c>
      <c r="F27" s="10">
        <v>1.05</v>
      </c>
      <c r="G27" s="10"/>
      <c r="H27" s="9">
        <f t="shared" si="0"/>
        <v>19.45</v>
      </c>
    </row>
    <row r="28" spans="1:8" x14ac:dyDescent="0.25">
      <c r="A28" s="44">
        <v>26</v>
      </c>
      <c r="B28" s="60" t="s">
        <v>68</v>
      </c>
      <c r="C28" s="73" t="s">
        <v>51</v>
      </c>
      <c r="D28" s="2">
        <v>42623</v>
      </c>
      <c r="E28" s="11">
        <v>20.5</v>
      </c>
      <c r="F28" s="10">
        <v>1.1000000000000001</v>
      </c>
      <c r="G28" s="10"/>
      <c r="H28" s="9">
        <f>SUM(E28-F28-G28)</f>
        <v>19.399999999999999</v>
      </c>
    </row>
    <row r="29" spans="1:8" x14ac:dyDescent="0.25">
      <c r="A29" s="44">
        <v>27</v>
      </c>
      <c r="B29" s="74" t="s">
        <v>71</v>
      </c>
      <c r="C29" s="73" t="s">
        <v>50</v>
      </c>
      <c r="D29" s="54">
        <v>42430</v>
      </c>
      <c r="E29" s="11">
        <v>20.5</v>
      </c>
      <c r="F29" s="10">
        <v>1.1000000000000001</v>
      </c>
      <c r="G29" s="10"/>
      <c r="H29" s="9">
        <f>SUM(E29-F29-G29)</f>
        <v>19.399999999999999</v>
      </c>
    </row>
    <row r="30" spans="1:8" x14ac:dyDescent="0.25">
      <c r="A30" s="44">
        <v>28</v>
      </c>
      <c r="B30" s="60" t="s">
        <v>63</v>
      </c>
      <c r="C30" s="72" t="s">
        <v>2</v>
      </c>
      <c r="D30" s="2">
        <v>42422</v>
      </c>
      <c r="E30" s="11">
        <v>20.5</v>
      </c>
      <c r="F30" s="10">
        <v>1.5</v>
      </c>
      <c r="G30" s="10"/>
      <c r="H30" s="9">
        <f t="shared" si="0"/>
        <v>19</v>
      </c>
    </row>
    <row r="31" spans="1:8" x14ac:dyDescent="0.25">
      <c r="A31" s="60">
        <v>29</v>
      </c>
      <c r="B31" s="74" t="s">
        <v>122</v>
      </c>
      <c r="C31" s="73" t="s">
        <v>51</v>
      </c>
      <c r="D31" s="54">
        <v>42151</v>
      </c>
      <c r="E31" s="11">
        <v>10</v>
      </c>
      <c r="F31" s="10">
        <v>0.4</v>
      </c>
      <c r="G31" s="10"/>
      <c r="H31" s="9">
        <f t="shared" si="0"/>
        <v>9.6</v>
      </c>
    </row>
    <row r="32" spans="1:8" x14ac:dyDescent="0.25">
      <c r="A32" s="60">
        <v>30</v>
      </c>
      <c r="B32" s="60" t="s">
        <v>58</v>
      </c>
      <c r="C32" s="72" t="s">
        <v>59</v>
      </c>
      <c r="D32" s="2">
        <v>42709</v>
      </c>
      <c r="E32" s="11">
        <v>10</v>
      </c>
      <c r="F32" s="10">
        <v>0.6</v>
      </c>
      <c r="G32" s="10"/>
      <c r="H32" s="9">
        <f t="shared" si="0"/>
        <v>9.4</v>
      </c>
    </row>
  </sheetData>
  <sortState xmlns:xlrd2="http://schemas.microsoft.com/office/spreadsheetml/2017/richdata2" ref="B28:H29">
    <sortCondition descending="1" ref="D28:D29"/>
  </sortState>
  <mergeCells count="1">
    <mergeCell ref="E1:H1"/>
  </mergeCells>
  <dataValidations count="1">
    <dataValidation type="custom" allowBlank="1" showInputMessage="1" showErrorMessage="1" sqref="H3:H32" xr:uid="{00000000-0002-0000-0300-000000000000}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2"/>
  <sheetViews>
    <sheetView topLeftCell="A13" zoomScaleNormal="100" workbookViewId="0">
      <selection activeCell="T19" sqref="T19"/>
    </sheetView>
  </sheetViews>
  <sheetFormatPr defaultRowHeight="15" x14ac:dyDescent="0.25"/>
  <cols>
    <col min="1" max="1" width="2" bestFit="1" customWidth="1"/>
    <col min="2" max="2" width="32.28515625" bestFit="1" customWidth="1"/>
    <col min="3" max="3" width="26" bestFit="1" customWidth="1"/>
    <col min="4" max="4" width="12.140625" style="1" bestFit="1" customWidth="1"/>
    <col min="18" max="18" width="10.85546875" customWidth="1"/>
  </cols>
  <sheetData>
    <row r="1" spans="1:18" ht="18.75" x14ac:dyDescent="0.3">
      <c r="A1" s="233" t="s">
        <v>49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42"/>
    </row>
    <row r="2" spans="1:18" ht="18.75" x14ac:dyDescent="0.3">
      <c r="A2" s="43"/>
      <c r="B2" s="233" t="s">
        <v>48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8" ht="15.75" thickBot="1" x14ac:dyDescent="0.3">
      <c r="B3" s="41" t="s">
        <v>47</v>
      </c>
      <c r="E3" s="246" t="s">
        <v>34</v>
      </c>
      <c r="F3" s="247"/>
      <c r="G3" s="247"/>
      <c r="H3" s="247"/>
      <c r="I3" s="248" t="s">
        <v>33</v>
      </c>
      <c r="J3" s="249"/>
      <c r="K3" s="249"/>
      <c r="L3" s="249"/>
      <c r="M3" s="250" t="s">
        <v>46</v>
      </c>
      <c r="N3" s="250"/>
      <c r="O3" s="250"/>
      <c r="P3" s="250"/>
    </row>
    <row r="4" spans="1:18" ht="30.75" thickBot="1" x14ac:dyDescent="0.3">
      <c r="B4" s="40" t="s">
        <v>45</v>
      </c>
      <c r="C4" s="39" t="s">
        <v>44</v>
      </c>
      <c r="D4" s="39" t="s">
        <v>43</v>
      </c>
      <c r="E4" s="38" t="s">
        <v>39</v>
      </c>
      <c r="F4" s="38" t="s">
        <v>41</v>
      </c>
      <c r="G4" s="38" t="s">
        <v>37</v>
      </c>
      <c r="H4" s="38" t="s">
        <v>42</v>
      </c>
      <c r="I4" s="37" t="s">
        <v>39</v>
      </c>
      <c r="J4" s="37" t="s">
        <v>41</v>
      </c>
      <c r="K4" s="37" t="s">
        <v>37</v>
      </c>
      <c r="L4" s="37" t="s">
        <v>40</v>
      </c>
      <c r="M4" s="36" t="s">
        <v>39</v>
      </c>
      <c r="N4" s="36" t="s">
        <v>38</v>
      </c>
      <c r="O4" s="36" t="s">
        <v>37</v>
      </c>
      <c r="P4" s="36" t="s">
        <v>36</v>
      </c>
      <c r="Q4" s="179" t="s">
        <v>35</v>
      </c>
      <c r="R4" s="215" t="s">
        <v>175</v>
      </c>
    </row>
    <row r="5" spans="1:18" x14ac:dyDescent="0.25">
      <c r="A5" s="257">
        <v>1</v>
      </c>
      <c r="B5" s="91" t="s">
        <v>13</v>
      </c>
      <c r="C5" s="254" t="s">
        <v>12</v>
      </c>
      <c r="D5" s="92">
        <v>42784</v>
      </c>
      <c r="E5" s="128">
        <v>10</v>
      </c>
      <c r="F5" s="129">
        <v>0.65</v>
      </c>
      <c r="G5" s="129"/>
      <c r="H5" s="130">
        <f t="shared" ref="H5:H22" si="0">SUM(E5-F5-G5)</f>
        <v>9.35</v>
      </c>
      <c r="I5" s="131">
        <v>10</v>
      </c>
      <c r="J5" s="129">
        <v>0.22500000000000001</v>
      </c>
      <c r="K5" s="129"/>
      <c r="L5" s="130">
        <f t="shared" ref="L5:L22" si="1">SUM(I5-J5-K5)</f>
        <v>9.7750000000000004</v>
      </c>
      <c r="M5" s="131">
        <v>10</v>
      </c>
      <c r="N5" s="129">
        <v>0.5</v>
      </c>
      <c r="O5" s="129"/>
      <c r="P5" s="130">
        <f t="shared" ref="P5:P22" si="2">SUM(M5-N5-O5)</f>
        <v>9.5</v>
      </c>
      <c r="Q5" s="132">
        <f t="shared" ref="Q5:Q22" si="3">SUM(H5+L5+P5)</f>
        <v>28.625</v>
      </c>
      <c r="R5" s="227">
        <v>84.85</v>
      </c>
    </row>
    <row r="6" spans="1:18" x14ac:dyDescent="0.25">
      <c r="A6" s="258"/>
      <c r="B6" s="97" t="s">
        <v>11</v>
      </c>
      <c r="C6" s="255"/>
      <c r="D6" s="98">
        <v>42816</v>
      </c>
      <c r="E6" s="133">
        <v>10</v>
      </c>
      <c r="F6" s="113">
        <v>1.2</v>
      </c>
      <c r="G6" s="113"/>
      <c r="H6" s="114">
        <f t="shared" si="0"/>
        <v>8.8000000000000007</v>
      </c>
      <c r="I6" s="118">
        <v>10</v>
      </c>
      <c r="J6" s="113">
        <v>0.375</v>
      </c>
      <c r="K6" s="113"/>
      <c r="L6" s="114">
        <f t="shared" si="1"/>
        <v>9.625</v>
      </c>
      <c r="M6" s="118">
        <v>10</v>
      </c>
      <c r="N6" s="113">
        <v>0.6</v>
      </c>
      <c r="O6" s="113"/>
      <c r="P6" s="114">
        <f t="shared" si="2"/>
        <v>9.4</v>
      </c>
      <c r="Q6" s="119">
        <f t="shared" si="3"/>
        <v>27.825000000000003</v>
      </c>
      <c r="R6" s="228"/>
    </row>
    <row r="7" spans="1:18" x14ac:dyDescent="0.25">
      <c r="A7" s="258"/>
      <c r="B7" s="97" t="s">
        <v>10</v>
      </c>
      <c r="C7" s="255"/>
      <c r="D7" s="98">
        <v>42820</v>
      </c>
      <c r="E7" s="133">
        <v>10</v>
      </c>
      <c r="F7" s="113">
        <v>0.9</v>
      </c>
      <c r="G7" s="113"/>
      <c r="H7" s="114">
        <f t="shared" si="0"/>
        <v>9.1</v>
      </c>
      <c r="I7" s="118">
        <v>10</v>
      </c>
      <c r="J7" s="113">
        <v>0.45</v>
      </c>
      <c r="K7" s="113"/>
      <c r="L7" s="114">
        <f t="shared" si="1"/>
        <v>9.5500000000000007</v>
      </c>
      <c r="M7" s="118">
        <v>10</v>
      </c>
      <c r="N7" s="113">
        <v>0.6</v>
      </c>
      <c r="O7" s="113"/>
      <c r="P7" s="114">
        <f t="shared" si="2"/>
        <v>9.4</v>
      </c>
      <c r="Q7" s="119">
        <f t="shared" si="3"/>
        <v>28.049999999999997</v>
      </c>
      <c r="R7" s="228"/>
    </row>
    <row r="8" spans="1:18" ht="15.75" thickBot="1" x14ac:dyDescent="0.3">
      <c r="A8" s="259"/>
      <c r="B8" s="103" t="s">
        <v>9</v>
      </c>
      <c r="C8" s="256"/>
      <c r="D8" s="104">
        <v>43096</v>
      </c>
      <c r="E8" s="105">
        <v>10</v>
      </c>
      <c r="F8" s="106">
        <v>0.85</v>
      </c>
      <c r="G8" s="106"/>
      <c r="H8" s="107">
        <f t="shared" si="0"/>
        <v>9.15</v>
      </c>
      <c r="I8" s="108">
        <v>10</v>
      </c>
      <c r="J8" s="106">
        <v>0.5</v>
      </c>
      <c r="K8" s="106"/>
      <c r="L8" s="107">
        <f t="shared" si="1"/>
        <v>9.5</v>
      </c>
      <c r="M8" s="108">
        <v>10</v>
      </c>
      <c r="N8" s="106">
        <v>0.6</v>
      </c>
      <c r="O8" s="106"/>
      <c r="P8" s="107">
        <f t="shared" si="2"/>
        <v>9.4</v>
      </c>
      <c r="Q8" s="109">
        <f t="shared" si="3"/>
        <v>28.049999999999997</v>
      </c>
      <c r="R8" s="229"/>
    </row>
    <row r="9" spans="1:18" x14ac:dyDescent="0.25">
      <c r="A9" s="257">
        <v>2</v>
      </c>
      <c r="B9" s="91" t="s">
        <v>19</v>
      </c>
      <c r="C9" s="254" t="s">
        <v>18</v>
      </c>
      <c r="D9" s="92">
        <v>43313</v>
      </c>
      <c r="E9" s="128">
        <v>10</v>
      </c>
      <c r="F9" s="129">
        <v>0.8</v>
      </c>
      <c r="G9" s="129"/>
      <c r="H9" s="130">
        <f t="shared" si="0"/>
        <v>9.1999999999999993</v>
      </c>
      <c r="I9" s="131">
        <v>9</v>
      </c>
      <c r="J9" s="129">
        <v>0.22500000000000001</v>
      </c>
      <c r="K9" s="129"/>
      <c r="L9" s="130">
        <f t="shared" si="1"/>
        <v>8.7750000000000004</v>
      </c>
      <c r="M9" s="131">
        <v>10</v>
      </c>
      <c r="N9" s="129">
        <v>0.7</v>
      </c>
      <c r="O9" s="129"/>
      <c r="P9" s="130">
        <f t="shared" si="2"/>
        <v>9.3000000000000007</v>
      </c>
      <c r="Q9" s="132">
        <f t="shared" si="3"/>
        <v>27.275000000000002</v>
      </c>
      <c r="R9" s="227">
        <v>84.674999999999997</v>
      </c>
    </row>
    <row r="10" spans="1:18" x14ac:dyDescent="0.25">
      <c r="A10" s="258"/>
      <c r="B10" s="97" t="s">
        <v>17</v>
      </c>
      <c r="C10" s="255"/>
      <c r="D10" s="98">
        <v>43311</v>
      </c>
      <c r="E10" s="133">
        <v>10</v>
      </c>
      <c r="F10" s="113">
        <v>0.9</v>
      </c>
      <c r="G10" s="113"/>
      <c r="H10" s="114">
        <f t="shared" si="0"/>
        <v>9.1</v>
      </c>
      <c r="I10" s="118">
        <v>10</v>
      </c>
      <c r="J10" s="113">
        <v>0.42499999999999999</v>
      </c>
      <c r="K10" s="113"/>
      <c r="L10" s="114">
        <f t="shared" si="1"/>
        <v>9.5749999999999993</v>
      </c>
      <c r="M10" s="118">
        <v>10</v>
      </c>
      <c r="N10" s="113">
        <v>0.6</v>
      </c>
      <c r="O10" s="113"/>
      <c r="P10" s="114">
        <f t="shared" si="2"/>
        <v>9.4</v>
      </c>
      <c r="Q10" s="119">
        <f t="shared" si="3"/>
        <v>28.074999999999996</v>
      </c>
      <c r="R10" s="228"/>
    </row>
    <row r="11" spans="1:18" x14ac:dyDescent="0.25">
      <c r="A11" s="258"/>
      <c r="B11" s="97" t="s">
        <v>16</v>
      </c>
      <c r="C11" s="255"/>
      <c r="D11" s="98">
        <v>42922</v>
      </c>
      <c r="E11" s="133">
        <v>10</v>
      </c>
      <c r="F11" s="113">
        <v>0.9</v>
      </c>
      <c r="G11" s="113"/>
      <c r="H11" s="114">
        <f t="shared" si="0"/>
        <v>9.1</v>
      </c>
      <c r="I11" s="118">
        <v>10</v>
      </c>
      <c r="J11" s="113">
        <v>0.4</v>
      </c>
      <c r="K11" s="113"/>
      <c r="L11" s="114">
        <f t="shared" si="1"/>
        <v>9.6</v>
      </c>
      <c r="M11" s="118">
        <v>10</v>
      </c>
      <c r="N11" s="113">
        <v>0.7</v>
      </c>
      <c r="O11" s="113"/>
      <c r="P11" s="114">
        <f t="shared" si="2"/>
        <v>9.3000000000000007</v>
      </c>
      <c r="Q11" s="119">
        <f t="shared" si="3"/>
        <v>28</v>
      </c>
      <c r="R11" s="228"/>
    </row>
    <row r="12" spans="1:18" x14ac:dyDescent="0.25">
      <c r="A12" s="258"/>
      <c r="B12" s="219" t="s">
        <v>15</v>
      </c>
      <c r="C12" s="255"/>
      <c r="D12" s="220">
        <v>43193</v>
      </c>
      <c r="E12" s="133">
        <v>10</v>
      </c>
      <c r="F12" s="113">
        <v>1.25</v>
      </c>
      <c r="G12" s="113"/>
      <c r="H12" s="114">
        <f t="shared" si="0"/>
        <v>8.75</v>
      </c>
      <c r="I12" s="118">
        <v>10</v>
      </c>
      <c r="J12" s="113">
        <v>0.4</v>
      </c>
      <c r="K12" s="113"/>
      <c r="L12" s="114">
        <f t="shared" si="1"/>
        <v>9.6</v>
      </c>
      <c r="M12" s="118">
        <v>10</v>
      </c>
      <c r="N12" s="113">
        <v>0.8</v>
      </c>
      <c r="O12" s="113"/>
      <c r="P12" s="114">
        <f t="shared" si="2"/>
        <v>9.1999999999999993</v>
      </c>
      <c r="Q12" s="119">
        <f t="shared" si="3"/>
        <v>27.55</v>
      </c>
      <c r="R12" s="228"/>
    </row>
    <row r="13" spans="1:18" ht="15.75" thickBot="1" x14ac:dyDescent="0.3">
      <c r="A13" s="259"/>
      <c r="B13" s="103" t="s">
        <v>14</v>
      </c>
      <c r="C13" s="256"/>
      <c r="D13" s="104">
        <v>43143</v>
      </c>
      <c r="E13" s="105">
        <v>10</v>
      </c>
      <c r="F13" s="106">
        <v>0.5</v>
      </c>
      <c r="G13" s="106"/>
      <c r="H13" s="107">
        <f t="shared" si="0"/>
        <v>9.5</v>
      </c>
      <c r="I13" s="108">
        <v>9</v>
      </c>
      <c r="J13" s="106">
        <v>0.7</v>
      </c>
      <c r="K13" s="106"/>
      <c r="L13" s="107">
        <f t="shared" si="1"/>
        <v>8.3000000000000007</v>
      </c>
      <c r="M13" s="108">
        <v>10</v>
      </c>
      <c r="N13" s="106">
        <v>0.6</v>
      </c>
      <c r="O13" s="106"/>
      <c r="P13" s="107">
        <f t="shared" si="2"/>
        <v>9.4</v>
      </c>
      <c r="Q13" s="109">
        <f t="shared" si="3"/>
        <v>27.200000000000003</v>
      </c>
      <c r="R13" s="229"/>
    </row>
    <row r="14" spans="1:18" x14ac:dyDescent="0.25">
      <c r="A14" s="270">
        <v>3</v>
      </c>
      <c r="B14" s="221" t="s">
        <v>25</v>
      </c>
      <c r="C14" s="273" t="s">
        <v>24</v>
      </c>
      <c r="D14" s="209">
        <v>42822</v>
      </c>
      <c r="E14" s="188">
        <v>10</v>
      </c>
      <c r="F14" s="129">
        <v>0.75</v>
      </c>
      <c r="G14" s="129"/>
      <c r="H14" s="130">
        <f t="shared" si="0"/>
        <v>9.25</v>
      </c>
      <c r="I14" s="131">
        <v>10</v>
      </c>
      <c r="J14" s="129">
        <v>0.42499999999999999</v>
      </c>
      <c r="K14" s="129"/>
      <c r="L14" s="130">
        <f t="shared" si="1"/>
        <v>9.5749999999999993</v>
      </c>
      <c r="M14" s="131">
        <v>10</v>
      </c>
      <c r="N14" s="129">
        <v>0.7</v>
      </c>
      <c r="O14" s="129"/>
      <c r="P14" s="130">
        <f t="shared" si="2"/>
        <v>9.3000000000000007</v>
      </c>
      <c r="Q14" s="132">
        <f t="shared" si="3"/>
        <v>28.125</v>
      </c>
      <c r="R14" s="227">
        <v>84.6</v>
      </c>
    </row>
    <row r="15" spans="1:18" x14ac:dyDescent="0.25">
      <c r="A15" s="271"/>
      <c r="B15" s="210" t="s">
        <v>23</v>
      </c>
      <c r="C15" s="274"/>
      <c r="D15" s="211">
        <v>42893</v>
      </c>
      <c r="E15" s="112">
        <v>0</v>
      </c>
      <c r="F15" s="113">
        <v>0</v>
      </c>
      <c r="G15" s="113"/>
      <c r="H15" s="114">
        <f t="shared" si="0"/>
        <v>0</v>
      </c>
      <c r="I15" s="118">
        <v>0</v>
      </c>
      <c r="J15" s="113">
        <v>0</v>
      </c>
      <c r="K15" s="113"/>
      <c r="L15" s="114">
        <f t="shared" si="1"/>
        <v>0</v>
      </c>
      <c r="M15" s="118">
        <v>0</v>
      </c>
      <c r="N15" s="113">
        <v>0</v>
      </c>
      <c r="O15" s="113"/>
      <c r="P15" s="114">
        <f t="shared" si="2"/>
        <v>0</v>
      </c>
      <c r="Q15" s="119">
        <f t="shared" si="3"/>
        <v>0</v>
      </c>
      <c r="R15" s="228"/>
    </row>
    <row r="16" spans="1:18" x14ac:dyDescent="0.25">
      <c r="A16" s="271"/>
      <c r="B16" s="222" t="s">
        <v>22</v>
      </c>
      <c r="C16" s="274"/>
      <c r="D16" s="211">
        <v>43327</v>
      </c>
      <c r="E16" s="112">
        <v>10</v>
      </c>
      <c r="F16" s="113">
        <v>0.65</v>
      </c>
      <c r="G16" s="113"/>
      <c r="H16" s="114">
        <f t="shared" si="0"/>
        <v>9.35</v>
      </c>
      <c r="I16" s="118">
        <v>10</v>
      </c>
      <c r="J16" s="113">
        <v>0.57499999999999996</v>
      </c>
      <c r="K16" s="113"/>
      <c r="L16" s="114">
        <f t="shared" si="1"/>
        <v>9.4250000000000007</v>
      </c>
      <c r="M16" s="118">
        <v>10</v>
      </c>
      <c r="N16" s="113">
        <v>0.8</v>
      </c>
      <c r="O16" s="113"/>
      <c r="P16" s="114">
        <f t="shared" si="2"/>
        <v>9.1999999999999993</v>
      </c>
      <c r="Q16" s="119">
        <f t="shared" si="3"/>
        <v>27.974999999999998</v>
      </c>
      <c r="R16" s="228"/>
    </row>
    <row r="17" spans="1:18" x14ac:dyDescent="0.25">
      <c r="A17" s="271"/>
      <c r="B17" s="222" t="s">
        <v>21</v>
      </c>
      <c r="C17" s="274"/>
      <c r="D17" s="223">
        <v>42761</v>
      </c>
      <c r="E17" s="112">
        <v>10</v>
      </c>
      <c r="F17" s="113">
        <v>0.7</v>
      </c>
      <c r="G17" s="113"/>
      <c r="H17" s="114">
        <f t="shared" si="0"/>
        <v>9.3000000000000007</v>
      </c>
      <c r="I17" s="118">
        <v>10</v>
      </c>
      <c r="J17" s="113">
        <v>0.77500000000000002</v>
      </c>
      <c r="K17" s="113"/>
      <c r="L17" s="114">
        <f t="shared" si="1"/>
        <v>9.2249999999999996</v>
      </c>
      <c r="M17" s="118">
        <v>10</v>
      </c>
      <c r="N17" s="113">
        <v>0.9</v>
      </c>
      <c r="O17" s="113"/>
      <c r="P17" s="114">
        <f t="shared" si="2"/>
        <v>9.1</v>
      </c>
      <c r="Q17" s="119">
        <f t="shared" si="3"/>
        <v>27.625</v>
      </c>
      <c r="R17" s="228"/>
    </row>
    <row r="18" spans="1:18" ht="15.75" thickBot="1" x14ac:dyDescent="0.3">
      <c r="A18" s="272"/>
      <c r="B18" s="213" t="s">
        <v>20</v>
      </c>
      <c r="C18" s="275"/>
      <c r="D18" s="214">
        <v>43330</v>
      </c>
      <c r="E18" s="191">
        <v>10</v>
      </c>
      <c r="F18" s="106">
        <v>0.75</v>
      </c>
      <c r="G18" s="106"/>
      <c r="H18" s="107">
        <f t="shared" si="0"/>
        <v>9.25</v>
      </c>
      <c r="I18" s="108">
        <v>10</v>
      </c>
      <c r="J18" s="106">
        <v>0.3</v>
      </c>
      <c r="K18" s="106"/>
      <c r="L18" s="107">
        <f t="shared" si="1"/>
        <v>9.6999999999999993</v>
      </c>
      <c r="M18" s="108">
        <v>10</v>
      </c>
      <c r="N18" s="106">
        <v>0.5</v>
      </c>
      <c r="O18" s="106"/>
      <c r="P18" s="107">
        <f t="shared" si="2"/>
        <v>9.5</v>
      </c>
      <c r="Q18" s="109">
        <f t="shared" si="3"/>
        <v>28.45</v>
      </c>
      <c r="R18" s="229"/>
    </row>
    <row r="19" spans="1:18" x14ac:dyDescent="0.25">
      <c r="A19" s="234">
        <v>4</v>
      </c>
      <c r="B19" s="67" t="s">
        <v>8</v>
      </c>
      <c r="C19" s="237" t="s">
        <v>7</v>
      </c>
      <c r="D19" s="19">
        <v>42903</v>
      </c>
      <c r="E19" s="55">
        <v>10</v>
      </c>
      <c r="F19" s="56">
        <v>0.7</v>
      </c>
      <c r="G19" s="56"/>
      <c r="H19" s="57">
        <f t="shared" si="0"/>
        <v>9.3000000000000007</v>
      </c>
      <c r="I19" s="58">
        <v>10</v>
      </c>
      <c r="J19" s="56">
        <v>0.7</v>
      </c>
      <c r="K19" s="56"/>
      <c r="L19" s="57">
        <f t="shared" si="1"/>
        <v>9.3000000000000007</v>
      </c>
      <c r="M19" s="58">
        <v>10</v>
      </c>
      <c r="N19" s="56">
        <v>0.7</v>
      </c>
      <c r="O19" s="56"/>
      <c r="P19" s="57">
        <f t="shared" si="2"/>
        <v>9.3000000000000007</v>
      </c>
      <c r="Q19" s="48">
        <f t="shared" si="3"/>
        <v>27.900000000000002</v>
      </c>
      <c r="R19" s="224">
        <v>84.025000000000006</v>
      </c>
    </row>
    <row r="20" spans="1:18" x14ac:dyDescent="0.25">
      <c r="A20" s="235"/>
      <c r="B20" s="68" t="s">
        <v>6</v>
      </c>
      <c r="C20" s="238"/>
      <c r="D20" s="13">
        <v>42990</v>
      </c>
      <c r="E20" s="7">
        <v>10</v>
      </c>
      <c r="F20" s="5">
        <v>0.75</v>
      </c>
      <c r="G20" s="5"/>
      <c r="H20" s="4">
        <f t="shared" si="0"/>
        <v>9.25</v>
      </c>
      <c r="I20" s="6">
        <v>10</v>
      </c>
      <c r="J20" s="5">
        <v>0.57499999999999996</v>
      </c>
      <c r="K20" s="5"/>
      <c r="L20" s="4">
        <f t="shared" si="1"/>
        <v>9.4250000000000007</v>
      </c>
      <c r="M20" s="6">
        <v>10</v>
      </c>
      <c r="N20" s="5">
        <v>0.5</v>
      </c>
      <c r="O20" s="5"/>
      <c r="P20" s="4">
        <f t="shared" si="2"/>
        <v>9.5</v>
      </c>
      <c r="Q20" s="3">
        <f t="shared" si="3"/>
        <v>28.175000000000001</v>
      </c>
      <c r="R20" s="225"/>
    </row>
    <row r="21" spans="1:18" x14ac:dyDescent="0.25">
      <c r="A21" s="235"/>
      <c r="B21" s="68" t="s">
        <v>5</v>
      </c>
      <c r="C21" s="238"/>
      <c r="D21" s="13">
        <v>43064</v>
      </c>
      <c r="E21" s="7">
        <v>10</v>
      </c>
      <c r="F21" s="5">
        <v>0.75</v>
      </c>
      <c r="G21" s="5"/>
      <c r="H21" s="4">
        <f t="shared" si="0"/>
        <v>9.25</v>
      </c>
      <c r="I21" s="6">
        <v>10</v>
      </c>
      <c r="J21" s="5">
        <v>0.92500000000000004</v>
      </c>
      <c r="K21" s="5"/>
      <c r="L21" s="4">
        <f t="shared" si="1"/>
        <v>9.0749999999999993</v>
      </c>
      <c r="M21" s="6">
        <v>10</v>
      </c>
      <c r="N21" s="5">
        <v>0.5</v>
      </c>
      <c r="O21" s="5"/>
      <c r="P21" s="4">
        <f t="shared" si="2"/>
        <v>9.5</v>
      </c>
      <c r="Q21" s="3">
        <f t="shared" si="3"/>
        <v>27.824999999999999</v>
      </c>
      <c r="R21" s="225"/>
    </row>
    <row r="22" spans="1:18" ht="15.75" thickBot="1" x14ac:dyDescent="0.3">
      <c r="A22" s="236"/>
      <c r="B22" s="71" t="s">
        <v>4</v>
      </c>
      <c r="C22" s="239"/>
      <c r="D22" s="25">
        <v>43133</v>
      </c>
      <c r="E22" s="24">
        <v>10</v>
      </c>
      <c r="F22" s="22">
        <v>0.95</v>
      </c>
      <c r="G22" s="22"/>
      <c r="H22" s="21">
        <f t="shared" si="0"/>
        <v>9.0500000000000007</v>
      </c>
      <c r="I22" s="23">
        <v>10</v>
      </c>
      <c r="J22" s="22">
        <v>0.8</v>
      </c>
      <c r="K22" s="22"/>
      <c r="L22" s="21">
        <f t="shared" si="1"/>
        <v>9.1999999999999993</v>
      </c>
      <c r="M22" s="23">
        <v>10</v>
      </c>
      <c r="N22" s="22">
        <v>0.7</v>
      </c>
      <c r="O22" s="22"/>
      <c r="P22" s="21">
        <f t="shared" si="2"/>
        <v>9.3000000000000007</v>
      </c>
      <c r="Q22" s="20">
        <f t="shared" si="3"/>
        <v>27.55</v>
      </c>
      <c r="R22" s="226"/>
    </row>
    <row r="23" spans="1:18" x14ac:dyDescent="0.25">
      <c r="A23" s="235">
        <v>5</v>
      </c>
      <c r="B23" s="216" t="s">
        <v>3</v>
      </c>
      <c r="C23" s="235" t="s">
        <v>2</v>
      </c>
      <c r="D23" s="217">
        <v>43412</v>
      </c>
      <c r="E23" s="121">
        <v>10</v>
      </c>
      <c r="F23" s="123">
        <v>0.55000000000000004</v>
      </c>
      <c r="G23" s="123"/>
      <c r="H23" s="124">
        <f t="shared" ref="H23:H24" si="4">SUM(E23-F23-G23)</f>
        <v>9.4499999999999993</v>
      </c>
      <c r="I23" s="122">
        <v>10</v>
      </c>
      <c r="J23" s="123">
        <v>0.67500000000000004</v>
      </c>
      <c r="K23" s="123"/>
      <c r="L23" s="124">
        <f t="shared" ref="L23:L24" si="5">SUM(I23-J23-K23)</f>
        <v>9.3249999999999993</v>
      </c>
      <c r="M23" s="122">
        <v>10</v>
      </c>
      <c r="N23" s="123">
        <v>0.8</v>
      </c>
      <c r="O23" s="123"/>
      <c r="P23" s="124">
        <f t="shared" ref="P23:P24" si="6">SUM(M23-N23-O23)</f>
        <v>9.1999999999999993</v>
      </c>
      <c r="Q23" s="218">
        <f t="shared" ref="Q23:Q24" si="7">SUM(H23+L23+P23)</f>
        <v>27.974999999999998</v>
      </c>
      <c r="R23" s="225">
        <v>82.275000000000006</v>
      </c>
    </row>
    <row r="24" spans="1:18" x14ac:dyDescent="0.25">
      <c r="A24" s="235"/>
      <c r="B24" s="68" t="s">
        <v>1</v>
      </c>
      <c r="C24" s="235"/>
      <c r="D24" s="13">
        <v>42742</v>
      </c>
      <c r="E24" s="47">
        <v>10</v>
      </c>
      <c r="F24" s="5">
        <v>0.85</v>
      </c>
      <c r="G24" s="5"/>
      <c r="H24" s="4">
        <f t="shared" si="4"/>
        <v>9.15</v>
      </c>
      <c r="I24" s="6">
        <v>10</v>
      </c>
      <c r="J24" s="5">
        <v>0.6</v>
      </c>
      <c r="K24" s="5"/>
      <c r="L24" s="4">
        <f t="shared" si="5"/>
        <v>9.4</v>
      </c>
      <c r="M24" s="6">
        <v>10</v>
      </c>
      <c r="N24" s="5">
        <v>1</v>
      </c>
      <c r="O24" s="5"/>
      <c r="P24" s="4">
        <f t="shared" si="6"/>
        <v>9</v>
      </c>
      <c r="Q24" s="3">
        <f t="shared" si="7"/>
        <v>27.55</v>
      </c>
      <c r="R24" s="225"/>
    </row>
    <row r="25" spans="1:18" x14ac:dyDescent="0.25">
      <c r="A25" s="235"/>
      <c r="B25" s="68" t="s">
        <v>147</v>
      </c>
      <c r="C25" s="235"/>
      <c r="D25" s="13">
        <v>42811</v>
      </c>
      <c r="E25" s="47">
        <v>9</v>
      </c>
      <c r="F25" s="5">
        <v>0.85</v>
      </c>
      <c r="G25" s="5"/>
      <c r="H25" s="4">
        <f t="shared" ref="H25:H27" si="8">SUM(E25-F25-G25)</f>
        <v>8.15</v>
      </c>
      <c r="I25" s="6">
        <v>9</v>
      </c>
      <c r="J25" s="5">
        <v>1.1499999999999999</v>
      </c>
      <c r="K25" s="5"/>
      <c r="L25" s="4">
        <f t="shared" ref="L25:L27" si="9">SUM(I25-J25-K25)</f>
        <v>7.85</v>
      </c>
      <c r="M25" s="6">
        <v>10</v>
      </c>
      <c r="N25" s="5">
        <v>0.9</v>
      </c>
      <c r="O25" s="5"/>
      <c r="P25" s="4">
        <f t="shared" ref="P25:P27" si="10">SUM(M25-N25-O25)</f>
        <v>9.1</v>
      </c>
      <c r="Q25" s="3">
        <f t="shared" ref="Q25:Q27" si="11">SUM(H25+L25+P25)</f>
        <v>25.1</v>
      </c>
      <c r="R25" s="225"/>
    </row>
    <row r="26" spans="1:18" x14ac:dyDescent="0.25">
      <c r="A26" s="235"/>
      <c r="B26" s="68" t="s">
        <v>0</v>
      </c>
      <c r="C26" s="235"/>
      <c r="D26" s="13">
        <v>42892</v>
      </c>
      <c r="E26" s="47">
        <v>9</v>
      </c>
      <c r="F26" s="5">
        <v>0.75</v>
      </c>
      <c r="G26" s="5"/>
      <c r="H26" s="4">
        <f t="shared" si="8"/>
        <v>8.25</v>
      </c>
      <c r="I26" s="6">
        <v>10</v>
      </c>
      <c r="J26" s="5">
        <v>0.8</v>
      </c>
      <c r="K26" s="5"/>
      <c r="L26" s="4">
        <f t="shared" si="9"/>
        <v>9.1999999999999993</v>
      </c>
      <c r="M26" s="6">
        <v>10</v>
      </c>
      <c r="N26" s="5">
        <v>0.9</v>
      </c>
      <c r="O26" s="5"/>
      <c r="P26" s="4">
        <f t="shared" si="10"/>
        <v>9.1</v>
      </c>
      <c r="Q26" s="3">
        <f t="shared" si="11"/>
        <v>26.549999999999997</v>
      </c>
      <c r="R26" s="225"/>
    </row>
    <row r="27" spans="1:18" ht="15.75" thickBot="1" x14ac:dyDescent="0.3">
      <c r="A27" s="236"/>
      <c r="B27" s="71" t="s">
        <v>146</v>
      </c>
      <c r="C27" s="236"/>
      <c r="D27" s="25">
        <v>43080</v>
      </c>
      <c r="E27" s="33">
        <v>9</v>
      </c>
      <c r="F27" s="22">
        <v>1.3</v>
      </c>
      <c r="G27" s="22"/>
      <c r="H27" s="4">
        <f t="shared" si="8"/>
        <v>7.7</v>
      </c>
      <c r="I27" s="23">
        <v>10</v>
      </c>
      <c r="J27" s="22">
        <v>1.2</v>
      </c>
      <c r="K27" s="22"/>
      <c r="L27" s="4">
        <f t="shared" si="9"/>
        <v>8.8000000000000007</v>
      </c>
      <c r="M27" s="23">
        <v>10</v>
      </c>
      <c r="N27" s="22">
        <v>0.8</v>
      </c>
      <c r="O27" s="22"/>
      <c r="P27" s="4">
        <f t="shared" si="10"/>
        <v>9.1999999999999993</v>
      </c>
      <c r="Q27" s="3">
        <f t="shared" si="11"/>
        <v>25.7</v>
      </c>
      <c r="R27" s="226"/>
    </row>
    <row r="28" spans="1:18" x14ac:dyDescent="0.25">
      <c r="A28" s="234">
        <v>6</v>
      </c>
      <c r="B28" s="76" t="s">
        <v>31</v>
      </c>
      <c r="C28" s="237" t="s">
        <v>30</v>
      </c>
      <c r="D28" s="19">
        <v>43361</v>
      </c>
      <c r="E28" s="29">
        <v>10</v>
      </c>
      <c r="F28" s="16">
        <v>1.35</v>
      </c>
      <c r="G28" s="16">
        <v>0.3</v>
      </c>
      <c r="H28" s="15">
        <f>SUM(E28-F28-G28)</f>
        <v>8.35</v>
      </c>
      <c r="I28" s="17">
        <v>8</v>
      </c>
      <c r="J28" s="16">
        <v>2</v>
      </c>
      <c r="K28" s="16"/>
      <c r="L28" s="15">
        <f>SUM(I28-J28-K28)</f>
        <v>6</v>
      </c>
      <c r="M28" s="17">
        <v>10</v>
      </c>
      <c r="N28" s="16">
        <v>0.8</v>
      </c>
      <c r="O28" s="16"/>
      <c r="P28" s="15">
        <f>SUM(M28-N28-O28)</f>
        <v>9.1999999999999993</v>
      </c>
      <c r="Q28" s="14">
        <f>SUM(H28+L28+P28)</f>
        <v>23.549999999999997</v>
      </c>
      <c r="R28" s="224">
        <v>80.400000000000006</v>
      </c>
    </row>
    <row r="29" spans="1:18" x14ac:dyDescent="0.25">
      <c r="A29" s="235"/>
      <c r="B29" s="68" t="s">
        <v>29</v>
      </c>
      <c r="C29" s="238"/>
      <c r="D29" s="13">
        <v>43207</v>
      </c>
      <c r="E29" s="26">
        <v>10</v>
      </c>
      <c r="F29" s="10">
        <v>1.55</v>
      </c>
      <c r="G29" s="10"/>
      <c r="H29" s="9">
        <f>SUM(E29-F29-G29)</f>
        <v>8.4499999999999993</v>
      </c>
      <c r="I29" s="11">
        <v>10</v>
      </c>
      <c r="J29" s="10">
        <v>1</v>
      </c>
      <c r="K29" s="10"/>
      <c r="L29" s="9">
        <f>SUM(I29-J29-K29)</f>
        <v>9</v>
      </c>
      <c r="M29" s="11">
        <v>10</v>
      </c>
      <c r="N29" s="10">
        <v>0.7</v>
      </c>
      <c r="O29" s="10"/>
      <c r="P29" s="9">
        <f>SUM(M29-N29-O29)</f>
        <v>9.3000000000000007</v>
      </c>
      <c r="Q29" s="8">
        <f>SUM(H29+L29+P29)</f>
        <v>26.75</v>
      </c>
      <c r="R29" s="225"/>
    </row>
    <row r="30" spans="1:18" x14ac:dyDescent="0.25">
      <c r="A30" s="235"/>
      <c r="B30" s="68" t="s">
        <v>28</v>
      </c>
      <c r="C30" s="238"/>
      <c r="D30" s="13">
        <v>43382</v>
      </c>
      <c r="E30" s="26">
        <v>10</v>
      </c>
      <c r="F30" s="10">
        <v>1.95</v>
      </c>
      <c r="G30" s="10"/>
      <c r="H30" s="9">
        <f>SUM(E30-F30-G30)</f>
        <v>8.0500000000000007</v>
      </c>
      <c r="I30" s="11">
        <v>10</v>
      </c>
      <c r="J30" s="10">
        <v>1.3</v>
      </c>
      <c r="K30" s="10"/>
      <c r="L30" s="9">
        <f>SUM(I30-J30-K30)</f>
        <v>8.6999999999999993</v>
      </c>
      <c r="M30" s="11">
        <v>10</v>
      </c>
      <c r="N30" s="10">
        <v>0.7</v>
      </c>
      <c r="O30" s="10"/>
      <c r="P30" s="9">
        <f>SUM(M30-N30-O30)</f>
        <v>9.3000000000000007</v>
      </c>
      <c r="Q30" s="8">
        <f>SUM(H30+L30+P30)</f>
        <v>26.05</v>
      </c>
      <c r="R30" s="225"/>
    </row>
    <row r="31" spans="1:18" x14ac:dyDescent="0.25">
      <c r="A31" s="235"/>
      <c r="B31" s="83" t="s">
        <v>27</v>
      </c>
      <c r="C31" s="238"/>
      <c r="D31" s="28">
        <v>43147</v>
      </c>
      <c r="E31" s="26">
        <v>10</v>
      </c>
      <c r="F31" s="10">
        <v>1.6</v>
      </c>
      <c r="G31" s="10"/>
      <c r="H31" s="9">
        <f>SUM(E31-F31-G31)</f>
        <v>8.4</v>
      </c>
      <c r="I31" s="11">
        <v>10</v>
      </c>
      <c r="J31" s="10">
        <v>0.6</v>
      </c>
      <c r="K31" s="10"/>
      <c r="L31" s="9">
        <f>SUM(I31-J31-K31)</f>
        <v>9.4</v>
      </c>
      <c r="M31" s="11">
        <v>10</v>
      </c>
      <c r="N31" s="10">
        <v>0.7</v>
      </c>
      <c r="O31" s="10"/>
      <c r="P31" s="9">
        <f>SUM(M31-N31-O31)</f>
        <v>9.3000000000000007</v>
      </c>
      <c r="Q31" s="8">
        <f>SUM(H31+L31+P31)</f>
        <v>27.1</v>
      </c>
      <c r="R31" s="225"/>
    </row>
    <row r="32" spans="1:18" ht="15.75" thickBot="1" x14ac:dyDescent="0.3">
      <c r="A32" s="236"/>
      <c r="B32" s="78" t="s">
        <v>26</v>
      </c>
      <c r="C32" s="239"/>
      <c r="D32" s="34">
        <v>43090</v>
      </c>
      <c r="E32" s="33">
        <v>9</v>
      </c>
      <c r="F32" s="22">
        <v>1.55</v>
      </c>
      <c r="G32" s="22"/>
      <c r="H32" s="21">
        <f>SUM(E32-F32-G32)</f>
        <v>7.45</v>
      </c>
      <c r="I32" s="23">
        <v>10</v>
      </c>
      <c r="J32" s="22">
        <v>1.1000000000000001</v>
      </c>
      <c r="K32" s="22"/>
      <c r="L32" s="21">
        <f>SUM(I32-J32-K32)</f>
        <v>8.9</v>
      </c>
      <c r="M32" s="23">
        <v>10</v>
      </c>
      <c r="N32" s="22">
        <v>0.9</v>
      </c>
      <c r="O32" s="22"/>
      <c r="P32" s="21">
        <f>SUM(M32-N32-O32)</f>
        <v>9.1</v>
      </c>
      <c r="Q32" s="20">
        <f>SUM(H32+L32+P32)</f>
        <v>25.450000000000003</v>
      </c>
      <c r="R32" s="226"/>
    </row>
  </sheetData>
  <sortState xmlns:xlrd2="http://schemas.microsoft.com/office/spreadsheetml/2017/richdata2" ref="B48:B51">
    <sortCondition ref="B47"/>
  </sortState>
  <mergeCells count="23">
    <mergeCell ref="A28:A32"/>
    <mergeCell ref="C28:C32"/>
    <mergeCell ref="A14:A18"/>
    <mergeCell ref="C14:C18"/>
    <mergeCell ref="A9:A13"/>
    <mergeCell ref="C9:C13"/>
    <mergeCell ref="A1:P1"/>
    <mergeCell ref="B2:Q2"/>
    <mergeCell ref="E3:H3"/>
    <mergeCell ref="I3:L3"/>
    <mergeCell ref="M3:P3"/>
    <mergeCell ref="A23:A27"/>
    <mergeCell ref="C23:C27"/>
    <mergeCell ref="A19:A22"/>
    <mergeCell ref="C19:C22"/>
    <mergeCell ref="A5:A8"/>
    <mergeCell ref="C5:C8"/>
    <mergeCell ref="R23:R27"/>
    <mergeCell ref="R28:R32"/>
    <mergeCell ref="R14:R18"/>
    <mergeCell ref="R9:R13"/>
    <mergeCell ref="R5:R8"/>
    <mergeCell ref="R19:R22"/>
  </mergeCells>
  <dataValidations count="1">
    <dataValidation type="custom" allowBlank="1" showInputMessage="1" showErrorMessage="1" sqref="P5:P32 L5:L32 H5:H32" xr:uid="{00000000-0002-0000-0400-000000000000}">
      <formula1>"bvbv"</formula1>
    </dataValidation>
  </dataValidations>
  <pageMargins left="0.7" right="0.7" top="0.75" bottom="0.75" header="0.3" footer="0.3"/>
  <headerFooter>
    <oddFooter>&amp;C_x000D_&amp;1#&amp;"Calibri"&amp;10&amp;K000000 This document is intended for internal use only. Sharing is allowed only using authorized tools.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2"/>
  <sheetViews>
    <sheetView topLeftCell="A2" workbookViewId="0">
      <selection activeCell="B25" sqref="B24:B25"/>
    </sheetView>
  </sheetViews>
  <sheetFormatPr defaultRowHeight="15" x14ac:dyDescent="0.25"/>
  <cols>
    <col min="1" max="1" width="3" bestFit="1" customWidth="1"/>
    <col min="2" max="2" width="32.28515625" bestFit="1" customWidth="1"/>
    <col min="3" max="3" width="25.85546875" bestFit="1" customWidth="1"/>
    <col min="4" max="4" width="10.7109375" style="1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5" width="6" bestFit="1" customWidth="1"/>
    <col min="16" max="16" width="6.5703125" bestFit="1" customWidth="1"/>
    <col min="17" max="17" width="7.7109375" customWidth="1"/>
  </cols>
  <sheetData>
    <row r="1" spans="1:9" x14ac:dyDescent="0.25">
      <c r="C1" s="46"/>
      <c r="E1" s="266" t="s">
        <v>55</v>
      </c>
      <c r="F1" s="266"/>
      <c r="G1" s="266"/>
      <c r="H1" s="266"/>
    </row>
    <row r="2" spans="1:9" ht="30" x14ac:dyDescent="0.25">
      <c r="B2" s="39" t="s">
        <v>45</v>
      </c>
      <c r="C2" s="39" t="s">
        <v>44</v>
      </c>
      <c r="D2" s="39" t="s">
        <v>43</v>
      </c>
      <c r="E2" s="45" t="s">
        <v>39</v>
      </c>
      <c r="F2" s="45" t="s">
        <v>38</v>
      </c>
      <c r="G2" s="45" t="s">
        <v>37</v>
      </c>
      <c r="H2" s="45" t="s">
        <v>54</v>
      </c>
    </row>
    <row r="3" spans="1:9" x14ac:dyDescent="0.25">
      <c r="A3" s="174">
        <v>1</v>
      </c>
      <c r="B3" s="158" t="s">
        <v>19</v>
      </c>
      <c r="C3" s="160" t="s">
        <v>50</v>
      </c>
      <c r="D3" s="161">
        <v>43313</v>
      </c>
      <c r="E3" s="176">
        <v>10.5</v>
      </c>
      <c r="F3" s="163">
        <v>0.15</v>
      </c>
      <c r="G3" s="163"/>
      <c r="H3" s="164">
        <f t="shared" ref="H3:H11" si="0">SUM(E3-F3-G3)</f>
        <v>10.35</v>
      </c>
      <c r="I3" s="1"/>
    </row>
    <row r="4" spans="1:9" x14ac:dyDescent="0.25">
      <c r="A4" s="174">
        <v>2</v>
      </c>
      <c r="B4" s="158" t="s">
        <v>6</v>
      </c>
      <c r="C4" s="160" t="s">
        <v>51</v>
      </c>
      <c r="D4" s="161">
        <v>42990</v>
      </c>
      <c r="E4" s="176">
        <v>10.5</v>
      </c>
      <c r="F4" s="163">
        <v>0.15</v>
      </c>
      <c r="G4" s="158"/>
      <c r="H4" s="164">
        <f t="shared" si="0"/>
        <v>10.35</v>
      </c>
    </row>
    <row r="5" spans="1:9" x14ac:dyDescent="0.25">
      <c r="A5" s="174">
        <v>3</v>
      </c>
      <c r="B5" s="158" t="s">
        <v>52</v>
      </c>
      <c r="C5" s="160" t="s">
        <v>51</v>
      </c>
      <c r="D5" s="161">
        <v>42937</v>
      </c>
      <c r="E5" s="176">
        <v>10.5</v>
      </c>
      <c r="F5" s="163">
        <v>0.15</v>
      </c>
      <c r="G5" s="163"/>
      <c r="H5" s="164">
        <f t="shared" si="0"/>
        <v>10.35</v>
      </c>
    </row>
    <row r="6" spans="1:9" x14ac:dyDescent="0.25">
      <c r="A6" s="174">
        <v>4</v>
      </c>
      <c r="B6" s="158" t="s">
        <v>3</v>
      </c>
      <c r="C6" s="160" t="s">
        <v>2</v>
      </c>
      <c r="D6" s="161">
        <v>43412</v>
      </c>
      <c r="E6" s="176">
        <v>10.5</v>
      </c>
      <c r="F6" s="163">
        <v>0.2</v>
      </c>
      <c r="G6" s="163"/>
      <c r="H6" s="164">
        <f t="shared" si="0"/>
        <v>10.3</v>
      </c>
    </row>
    <row r="7" spans="1:9" x14ac:dyDescent="0.25">
      <c r="A7" s="174">
        <v>5</v>
      </c>
      <c r="B7" s="158" t="s">
        <v>9</v>
      </c>
      <c r="C7" s="160" t="s">
        <v>50</v>
      </c>
      <c r="D7" s="161">
        <v>43096</v>
      </c>
      <c r="E7" s="176">
        <v>10.5</v>
      </c>
      <c r="F7" s="163">
        <v>0.2</v>
      </c>
      <c r="G7" s="163"/>
      <c r="H7" s="164">
        <f t="shared" si="0"/>
        <v>10.3</v>
      </c>
    </row>
    <row r="8" spans="1:9" x14ac:dyDescent="0.25">
      <c r="A8" s="44">
        <v>6</v>
      </c>
      <c r="B8" s="60" t="s">
        <v>16</v>
      </c>
      <c r="C8" s="73" t="s">
        <v>50</v>
      </c>
      <c r="D8" s="2">
        <v>42922</v>
      </c>
      <c r="E8" s="26">
        <v>10.5</v>
      </c>
      <c r="F8" s="10">
        <v>0.2</v>
      </c>
      <c r="G8" s="10"/>
      <c r="H8" s="9">
        <f t="shared" si="0"/>
        <v>10.3</v>
      </c>
    </row>
    <row r="9" spans="1:9" x14ac:dyDescent="0.25">
      <c r="A9" s="44">
        <v>7</v>
      </c>
      <c r="B9" s="60" t="s">
        <v>53</v>
      </c>
      <c r="C9" s="84" t="s">
        <v>51</v>
      </c>
      <c r="D9" s="2">
        <v>42829</v>
      </c>
      <c r="E9" s="11">
        <v>10.5</v>
      </c>
      <c r="F9" s="10">
        <v>0.2</v>
      </c>
      <c r="G9" s="10"/>
      <c r="H9" s="9">
        <f t="shared" si="0"/>
        <v>10.3</v>
      </c>
    </row>
    <row r="10" spans="1:9" x14ac:dyDescent="0.25">
      <c r="A10" s="44">
        <v>8</v>
      </c>
      <c r="B10" s="60" t="s">
        <v>10</v>
      </c>
      <c r="C10" s="84" t="s">
        <v>50</v>
      </c>
      <c r="D10" s="2">
        <v>42820</v>
      </c>
      <c r="E10" s="11">
        <v>10.5</v>
      </c>
      <c r="F10" s="10">
        <v>0.2</v>
      </c>
      <c r="G10" s="10"/>
      <c r="H10" s="9">
        <f t="shared" si="0"/>
        <v>10.3</v>
      </c>
    </row>
    <row r="11" spans="1:9" x14ac:dyDescent="0.25">
      <c r="A11" s="44">
        <v>9</v>
      </c>
      <c r="B11" s="60" t="s">
        <v>13</v>
      </c>
      <c r="C11" s="84" t="s">
        <v>50</v>
      </c>
      <c r="D11" s="2">
        <v>42784</v>
      </c>
      <c r="E11" s="11">
        <v>10.5</v>
      </c>
      <c r="F11" s="10">
        <v>0.2</v>
      </c>
      <c r="G11" s="10"/>
      <c r="H11" s="9">
        <f t="shared" si="0"/>
        <v>10.3</v>
      </c>
    </row>
    <row r="12" spans="1:9" x14ac:dyDescent="0.25">
      <c r="A12" s="44">
        <v>10</v>
      </c>
      <c r="B12" s="60" t="s">
        <v>0</v>
      </c>
      <c r="C12" s="73" t="s">
        <v>2</v>
      </c>
      <c r="D12" s="2">
        <v>42892</v>
      </c>
      <c r="E12" s="11">
        <v>10.5</v>
      </c>
      <c r="F12" s="10">
        <v>0.2</v>
      </c>
      <c r="G12" s="60"/>
      <c r="H12" s="9">
        <f t="shared" ref="H12:H22" si="1">SUM(E12-F12-G12)</f>
        <v>10.3</v>
      </c>
    </row>
    <row r="13" spans="1:9" x14ac:dyDescent="0.25">
      <c r="A13" s="44">
        <v>11</v>
      </c>
      <c r="B13" s="60" t="s">
        <v>17</v>
      </c>
      <c r="C13" s="84" t="s">
        <v>50</v>
      </c>
      <c r="D13" s="2">
        <v>43311</v>
      </c>
      <c r="E13" s="11">
        <v>10.5</v>
      </c>
      <c r="F13" s="10">
        <v>0.25</v>
      </c>
      <c r="G13" s="10"/>
      <c r="H13" s="9">
        <f t="shared" si="1"/>
        <v>10.25</v>
      </c>
    </row>
    <row r="14" spans="1:9" x14ac:dyDescent="0.25">
      <c r="A14" s="44">
        <v>12</v>
      </c>
      <c r="B14" s="60" t="s">
        <v>15</v>
      </c>
      <c r="C14" s="84" t="s">
        <v>50</v>
      </c>
      <c r="D14" s="2">
        <v>43193</v>
      </c>
      <c r="E14" s="11">
        <v>10.5</v>
      </c>
      <c r="F14" s="10">
        <v>0.25</v>
      </c>
      <c r="G14" s="10"/>
      <c r="H14" s="9">
        <f t="shared" ref="H14:H19" si="2">SUM(E14-F14-G14)</f>
        <v>10.25</v>
      </c>
    </row>
    <row r="15" spans="1:9" x14ac:dyDescent="0.25">
      <c r="A15" s="44">
        <v>13</v>
      </c>
      <c r="B15" s="60" t="s">
        <v>5</v>
      </c>
      <c r="C15" s="73" t="s">
        <v>51</v>
      </c>
      <c r="D15" s="2">
        <v>43064</v>
      </c>
      <c r="E15" s="11">
        <v>10.5</v>
      </c>
      <c r="F15" s="10">
        <v>0.25</v>
      </c>
      <c r="G15" s="10"/>
      <c r="H15" s="9">
        <f t="shared" si="2"/>
        <v>10.25</v>
      </c>
    </row>
    <row r="16" spans="1:9" x14ac:dyDescent="0.25">
      <c r="A16" s="44">
        <v>14</v>
      </c>
      <c r="B16" s="60" t="s">
        <v>14</v>
      </c>
      <c r="C16" s="73" t="s">
        <v>50</v>
      </c>
      <c r="D16" s="2">
        <v>43143</v>
      </c>
      <c r="E16" s="11">
        <v>10.5</v>
      </c>
      <c r="F16" s="10">
        <v>0.3</v>
      </c>
      <c r="G16" s="10"/>
      <c r="H16" s="9">
        <f t="shared" si="2"/>
        <v>10.199999999999999</v>
      </c>
    </row>
    <row r="17" spans="1:8" x14ac:dyDescent="0.25">
      <c r="A17" s="44">
        <v>15</v>
      </c>
      <c r="B17" s="60" t="s">
        <v>4</v>
      </c>
      <c r="C17" s="73" t="s">
        <v>51</v>
      </c>
      <c r="D17" s="2">
        <v>43133</v>
      </c>
      <c r="E17" s="11">
        <v>10.5</v>
      </c>
      <c r="F17" s="10">
        <v>0.3</v>
      </c>
      <c r="G17" s="10"/>
      <c r="H17" s="9">
        <f t="shared" si="2"/>
        <v>10.199999999999999</v>
      </c>
    </row>
    <row r="18" spans="1:8" x14ac:dyDescent="0.25">
      <c r="A18" s="44">
        <v>16</v>
      </c>
      <c r="B18" s="60" t="s">
        <v>8</v>
      </c>
      <c r="C18" s="73" t="s">
        <v>51</v>
      </c>
      <c r="D18" s="2">
        <v>42903</v>
      </c>
      <c r="E18" s="11">
        <v>10.5</v>
      </c>
      <c r="F18" s="10">
        <v>0.3</v>
      </c>
      <c r="G18" s="10"/>
      <c r="H18" s="9">
        <f t="shared" si="2"/>
        <v>10.199999999999999</v>
      </c>
    </row>
    <row r="19" spans="1:8" x14ac:dyDescent="0.25">
      <c r="A19" s="44">
        <v>17</v>
      </c>
      <c r="B19" s="60" t="s">
        <v>11</v>
      </c>
      <c r="C19" s="73" t="s">
        <v>50</v>
      </c>
      <c r="D19" s="2">
        <v>42816</v>
      </c>
      <c r="E19" s="11">
        <v>10.5</v>
      </c>
      <c r="F19" s="10">
        <v>0.3</v>
      </c>
      <c r="G19" s="10"/>
      <c r="H19" s="9">
        <f t="shared" si="2"/>
        <v>10.199999999999999</v>
      </c>
    </row>
    <row r="20" spans="1:8" x14ac:dyDescent="0.25">
      <c r="A20" s="44">
        <v>18</v>
      </c>
      <c r="B20" s="60" t="s">
        <v>1</v>
      </c>
      <c r="C20" s="73" t="s">
        <v>2</v>
      </c>
      <c r="D20" s="2">
        <v>42742</v>
      </c>
      <c r="E20" s="11">
        <v>10.5</v>
      </c>
      <c r="F20" s="10">
        <v>0.35</v>
      </c>
      <c r="G20" s="10"/>
      <c r="H20" s="9">
        <f t="shared" si="1"/>
        <v>10.15</v>
      </c>
    </row>
    <row r="21" spans="1:8" x14ac:dyDescent="0.25">
      <c r="A21" s="44">
        <v>19</v>
      </c>
      <c r="B21" s="60" t="s">
        <v>146</v>
      </c>
      <c r="C21" s="73" t="s">
        <v>2</v>
      </c>
      <c r="D21" s="2">
        <v>43080</v>
      </c>
      <c r="E21" s="11">
        <v>10.5</v>
      </c>
      <c r="F21" s="10">
        <v>0.4</v>
      </c>
      <c r="G21" s="60"/>
      <c r="H21" s="9">
        <f t="shared" si="1"/>
        <v>10.1</v>
      </c>
    </row>
    <row r="22" spans="1:8" x14ac:dyDescent="0.25">
      <c r="A22" s="44">
        <v>20</v>
      </c>
      <c r="B22" s="60" t="s">
        <v>147</v>
      </c>
      <c r="C22" s="73" t="s">
        <v>2</v>
      </c>
      <c r="D22" s="2">
        <v>42811</v>
      </c>
      <c r="E22" s="11">
        <v>10.5</v>
      </c>
      <c r="F22" s="10">
        <v>0.5</v>
      </c>
      <c r="G22" s="60"/>
      <c r="H22" s="9">
        <f t="shared" si="1"/>
        <v>10</v>
      </c>
    </row>
  </sheetData>
  <sortState xmlns:xlrd2="http://schemas.microsoft.com/office/spreadsheetml/2017/richdata2" ref="B16:H19">
    <sortCondition descending="1" ref="D16:D19"/>
  </sortState>
  <mergeCells count="1">
    <mergeCell ref="E1:H1"/>
  </mergeCells>
  <dataValidations count="1">
    <dataValidation type="custom" allowBlank="1" showInputMessage="1" showErrorMessage="1" sqref="H3:H19" xr:uid="{00000000-0002-0000-0500-000000000000}">
      <formula1>"bvbv"</formula1>
    </dataValidation>
  </dataValidations>
  <pageMargins left="0.7" right="0.7" top="0.75" bottom="0.75" header="0.3" footer="0.3"/>
  <pageSetup paperSize="9" orientation="landscape" r:id="rId1"/>
  <headerFooter>
    <oddFooter>&amp;C_x000D_&amp;1#&amp;"Calibri"&amp;10&amp;K000000 This document is intended for internal use only. Sharing is allowed only using authorized tools.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8"/>
  <sheetViews>
    <sheetView topLeftCell="A15" workbookViewId="0">
      <selection activeCell="R32" sqref="R32"/>
    </sheetView>
  </sheetViews>
  <sheetFormatPr defaultRowHeight="15" x14ac:dyDescent="0.25"/>
  <cols>
    <col min="1" max="1" width="3" bestFit="1" customWidth="1"/>
    <col min="2" max="2" width="31" bestFit="1" customWidth="1"/>
    <col min="3" max="3" width="31.4257812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2" width="6.5703125" bestFit="1" customWidth="1"/>
    <col min="13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7.28515625" customWidth="1"/>
  </cols>
  <sheetData>
    <row r="1" spans="1:18" ht="18.75" x14ac:dyDescent="0.3">
      <c r="A1" s="233" t="s">
        <v>173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</row>
    <row r="2" spans="1:18" ht="18.75" x14ac:dyDescent="0.3">
      <c r="A2" s="43"/>
      <c r="B2" s="233" t="s">
        <v>172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</row>
    <row r="3" spans="1:18" x14ac:dyDescent="0.25">
      <c r="B3" s="89" t="s">
        <v>171</v>
      </c>
      <c r="D3" s="1"/>
      <c r="E3" s="246" t="s">
        <v>34</v>
      </c>
      <c r="F3" s="247"/>
      <c r="G3" s="247"/>
      <c r="H3" s="247"/>
      <c r="I3" s="248" t="s">
        <v>33</v>
      </c>
      <c r="J3" s="249"/>
      <c r="K3" s="249"/>
      <c r="L3" s="249"/>
      <c r="M3" s="250" t="s">
        <v>32</v>
      </c>
      <c r="N3" s="250"/>
      <c r="O3" s="250"/>
      <c r="P3" s="250"/>
    </row>
    <row r="4" spans="1:18" ht="30" x14ac:dyDescent="0.25">
      <c r="B4" s="39" t="s">
        <v>45</v>
      </c>
      <c r="C4" s="39" t="s">
        <v>44</v>
      </c>
      <c r="D4" s="39" t="s">
        <v>43</v>
      </c>
      <c r="E4" s="38" t="s">
        <v>39</v>
      </c>
      <c r="F4" s="38" t="s">
        <v>41</v>
      </c>
      <c r="G4" s="38" t="s">
        <v>37</v>
      </c>
      <c r="H4" s="38" t="s">
        <v>42</v>
      </c>
      <c r="I4" s="37" t="s">
        <v>39</v>
      </c>
      <c r="J4" s="37" t="s">
        <v>41</v>
      </c>
      <c r="K4" s="37" t="s">
        <v>37</v>
      </c>
      <c r="L4" s="37" t="s">
        <v>40</v>
      </c>
      <c r="M4" s="36" t="s">
        <v>39</v>
      </c>
      <c r="N4" s="36" t="s">
        <v>38</v>
      </c>
      <c r="O4" s="36" t="s">
        <v>37</v>
      </c>
      <c r="P4" s="36" t="s">
        <v>36</v>
      </c>
      <c r="Q4" s="35" t="s">
        <v>35</v>
      </c>
    </row>
    <row r="5" spans="1:18" x14ac:dyDescent="0.25">
      <c r="A5" s="110">
        <v>1</v>
      </c>
      <c r="B5" s="125" t="s">
        <v>151</v>
      </c>
      <c r="C5" s="115" t="s">
        <v>50</v>
      </c>
      <c r="D5" s="111">
        <v>43468</v>
      </c>
      <c r="E5" s="118">
        <v>10</v>
      </c>
      <c r="F5" s="113">
        <v>0.3</v>
      </c>
      <c r="G5" s="113"/>
      <c r="H5" s="114">
        <f t="shared" ref="H5:H22" si="0">SUM(E5-F5-G5)</f>
        <v>9.6999999999999993</v>
      </c>
      <c r="I5" s="118">
        <v>10</v>
      </c>
      <c r="J5" s="113">
        <v>0.1</v>
      </c>
      <c r="K5" s="113"/>
      <c r="L5" s="114">
        <f t="shared" ref="L5:L22" si="1">SUM(I5-J5-K5)</f>
        <v>9.9</v>
      </c>
      <c r="M5" s="118">
        <v>10</v>
      </c>
      <c r="N5" s="113">
        <v>0.7</v>
      </c>
      <c r="O5" s="113"/>
      <c r="P5" s="114">
        <f t="shared" ref="P5:P22" si="2">SUM(M5-N5-O5)</f>
        <v>9.3000000000000007</v>
      </c>
      <c r="Q5" s="126">
        <f t="shared" ref="Q5:Q22" si="3">SUM(H5+L5+P5)</f>
        <v>28.900000000000002</v>
      </c>
      <c r="R5" s="1"/>
    </row>
    <row r="6" spans="1:18" x14ac:dyDescent="0.25">
      <c r="A6" s="110">
        <v>2</v>
      </c>
      <c r="B6" s="125" t="s">
        <v>161</v>
      </c>
      <c r="C6" s="115" t="s">
        <v>51</v>
      </c>
      <c r="D6" s="127">
        <v>43747</v>
      </c>
      <c r="E6" s="118">
        <v>10</v>
      </c>
      <c r="F6" s="113">
        <v>0.3</v>
      </c>
      <c r="G6" s="113"/>
      <c r="H6" s="114">
        <f t="shared" si="0"/>
        <v>9.6999999999999993</v>
      </c>
      <c r="I6" s="118">
        <v>10</v>
      </c>
      <c r="J6" s="113">
        <v>0.27500000000000002</v>
      </c>
      <c r="K6" s="113"/>
      <c r="L6" s="114">
        <f t="shared" si="1"/>
        <v>9.7249999999999996</v>
      </c>
      <c r="M6" s="118">
        <v>10</v>
      </c>
      <c r="N6" s="113">
        <v>0.6</v>
      </c>
      <c r="O6" s="113"/>
      <c r="P6" s="114">
        <f t="shared" si="2"/>
        <v>9.4</v>
      </c>
      <c r="Q6" s="126">
        <f t="shared" si="3"/>
        <v>28.824999999999996</v>
      </c>
      <c r="R6" s="1"/>
    </row>
    <row r="7" spans="1:18" x14ac:dyDescent="0.25">
      <c r="A7" s="110">
        <v>3</v>
      </c>
      <c r="B7" s="125" t="s">
        <v>158</v>
      </c>
      <c r="C7" s="115" t="s">
        <v>50</v>
      </c>
      <c r="D7" s="111">
        <v>43554</v>
      </c>
      <c r="E7" s="118">
        <v>10</v>
      </c>
      <c r="F7" s="113">
        <v>0.5</v>
      </c>
      <c r="G7" s="113"/>
      <c r="H7" s="114">
        <f t="shared" si="0"/>
        <v>9.5</v>
      </c>
      <c r="I7" s="118">
        <v>10</v>
      </c>
      <c r="J7" s="113">
        <v>0.27500000000000002</v>
      </c>
      <c r="K7" s="113"/>
      <c r="L7" s="114">
        <f t="shared" si="1"/>
        <v>9.7249999999999996</v>
      </c>
      <c r="M7" s="118">
        <v>10</v>
      </c>
      <c r="N7" s="113">
        <v>0.6</v>
      </c>
      <c r="O7" s="113"/>
      <c r="P7" s="114">
        <f t="shared" si="2"/>
        <v>9.4</v>
      </c>
      <c r="Q7" s="126">
        <f t="shared" si="3"/>
        <v>28.625</v>
      </c>
      <c r="R7" s="1"/>
    </row>
    <row r="8" spans="1:18" x14ac:dyDescent="0.25">
      <c r="A8" s="60">
        <v>4</v>
      </c>
      <c r="B8" s="85" t="s">
        <v>160</v>
      </c>
      <c r="C8" s="73" t="s">
        <v>50</v>
      </c>
      <c r="D8" s="2">
        <v>43668</v>
      </c>
      <c r="E8" s="11">
        <v>10</v>
      </c>
      <c r="F8" s="10">
        <v>0.2</v>
      </c>
      <c r="G8" s="10"/>
      <c r="H8" s="9">
        <f t="shared" si="0"/>
        <v>9.8000000000000007</v>
      </c>
      <c r="I8" s="11">
        <v>10</v>
      </c>
      <c r="J8" s="10">
        <v>0.3</v>
      </c>
      <c r="K8" s="10"/>
      <c r="L8" s="9">
        <f t="shared" si="1"/>
        <v>9.6999999999999993</v>
      </c>
      <c r="M8" s="11">
        <v>10</v>
      </c>
      <c r="N8" s="10">
        <v>0.9</v>
      </c>
      <c r="O8" s="10"/>
      <c r="P8" s="9">
        <f t="shared" si="2"/>
        <v>9.1</v>
      </c>
      <c r="Q8" s="88">
        <f t="shared" si="3"/>
        <v>28.6</v>
      </c>
      <c r="R8" s="1"/>
    </row>
    <row r="9" spans="1:18" x14ac:dyDescent="0.25">
      <c r="A9" s="60">
        <v>5</v>
      </c>
      <c r="B9" s="85" t="s">
        <v>155</v>
      </c>
      <c r="C9" s="73" t="s">
        <v>50</v>
      </c>
      <c r="D9" s="2">
        <v>43709</v>
      </c>
      <c r="E9" s="11">
        <v>10</v>
      </c>
      <c r="F9" s="10">
        <v>0.5</v>
      </c>
      <c r="G9" s="10"/>
      <c r="H9" s="9">
        <f t="shared" si="0"/>
        <v>9.5</v>
      </c>
      <c r="I9" s="11">
        <v>10</v>
      </c>
      <c r="J9" s="10">
        <v>0.25</v>
      </c>
      <c r="K9" s="10"/>
      <c r="L9" s="9">
        <f t="shared" si="1"/>
        <v>9.75</v>
      </c>
      <c r="M9" s="11">
        <v>10</v>
      </c>
      <c r="N9" s="10">
        <v>0.7</v>
      </c>
      <c r="O9" s="10"/>
      <c r="P9" s="9">
        <f t="shared" si="2"/>
        <v>9.3000000000000007</v>
      </c>
      <c r="Q9" s="88">
        <f t="shared" si="3"/>
        <v>28.55</v>
      </c>
      <c r="R9" s="1"/>
    </row>
    <row r="10" spans="1:18" x14ac:dyDescent="0.25">
      <c r="A10" s="60">
        <v>6</v>
      </c>
      <c r="B10" s="85" t="s">
        <v>150</v>
      </c>
      <c r="C10" s="73" t="s">
        <v>50</v>
      </c>
      <c r="D10" s="2">
        <v>43723</v>
      </c>
      <c r="E10" s="11">
        <v>10</v>
      </c>
      <c r="F10" s="10">
        <v>0.4</v>
      </c>
      <c r="G10" s="10"/>
      <c r="H10" s="9">
        <f t="shared" si="0"/>
        <v>9.6</v>
      </c>
      <c r="I10" s="11">
        <v>10</v>
      </c>
      <c r="J10" s="10">
        <v>0.22500000000000001</v>
      </c>
      <c r="K10" s="10"/>
      <c r="L10" s="9">
        <f t="shared" si="1"/>
        <v>9.7750000000000004</v>
      </c>
      <c r="M10" s="11">
        <v>10</v>
      </c>
      <c r="N10" s="10">
        <v>0.9</v>
      </c>
      <c r="O10" s="10"/>
      <c r="P10" s="9">
        <f t="shared" si="2"/>
        <v>9.1</v>
      </c>
      <c r="Q10" s="88">
        <f t="shared" si="3"/>
        <v>28.475000000000001</v>
      </c>
      <c r="R10" s="1"/>
    </row>
    <row r="11" spans="1:18" x14ac:dyDescent="0.25">
      <c r="A11" s="60">
        <v>7</v>
      </c>
      <c r="B11" s="85" t="s">
        <v>162</v>
      </c>
      <c r="C11" s="73" t="s">
        <v>152</v>
      </c>
      <c r="D11" s="86">
        <v>43579</v>
      </c>
      <c r="E11" s="11">
        <v>10</v>
      </c>
      <c r="F11" s="10">
        <v>0.8</v>
      </c>
      <c r="G11" s="10"/>
      <c r="H11" s="9">
        <f t="shared" si="0"/>
        <v>9.1999999999999993</v>
      </c>
      <c r="I11" s="11">
        <v>10</v>
      </c>
      <c r="J11" s="10">
        <v>0.22500000000000001</v>
      </c>
      <c r="K11" s="10"/>
      <c r="L11" s="9">
        <f t="shared" si="1"/>
        <v>9.7750000000000004</v>
      </c>
      <c r="M11" s="11">
        <v>10</v>
      </c>
      <c r="N11" s="10">
        <v>0.6</v>
      </c>
      <c r="O11" s="10"/>
      <c r="P11" s="9">
        <f t="shared" si="2"/>
        <v>9.4</v>
      </c>
      <c r="Q11" s="88">
        <f t="shared" si="3"/>
        <v>28.375</v>
      </c>
      <c r="R11" s="1"/>
    </row>
    <row r="12" spans="1:18" x14ac:dyDescent="0.25">
      <c r="A12" s="60">
        <v>8</v>
      </c>
      <c r="B12" s="85" t="s">
        <v>157</v>
      </c>
      <c r="C12" s="73" t="s">
        <v>152</v>
      </c>
      <c r="D12" s="86">
        <v>43754</v>
      </c>
      <c r="E12" s="11">
        <v>10</v>
      </c>
      <c r="F12" s="10">
        <v>0.7</v>
      </c>
      <c r="G12" s="10"/>
      <c r="H12" s="9">
        <f t="shared" si="0"/>
        <v>9.3000000000000007</v>
      </c>
      <c r="I12" s="11">
        <v>10</v>
      </c>
      <c r="J12" s="10">
        <v>0.4</v>
      </c>
      <c r="K12" s="10"/>
      <c r="L12" s="9">
        <f t="shared" si="1"/>
        <v>9.6</v>
      </c>
      <c r="M12" s="11">
        <v>10</v>
      </c>
      <c r="N12" s="10">
        <v>0.7</v>
      </c>
      <c r="O12" s="10"/>
      <c r="P12" s="9">
        <f t="shared" si="2"/>
        <v>9.3000000000000007</v>
      </c>
      <c r="Q12" s="88">
        <f t="shared" si="3"/>
        <v>28.2</v>
      </c>
      <c r="R12" s="1"/>
    </row>
    <row r="13" spans="1:18" x14ac:dyDescent="0.25">
      <c r="A13" s="60">
        <v>9</v>
      </c>
      <c r="B13" s="85" t="s">
        <v>167</v>
      </c>
      <c r="C13" s="73" t="s">
        <v>165</v>
      </c>
      <c r="D13" s="86">
        <v>44365</v>
      </c>
      <c r="E13" s="11">
        <v>10</v>
      </c>
      <c r="F13" s="10">
        <v>1</v>
      </c>
      <c r="G13" s="10"/>
      <c r="H13" s="9">
        <f t="shared" si="0"/>
        <v>9</v>
      </c>
      <c r="I13" s="11">
        <v>10</v>
      </c>
      <c r="J13" s="10">
        <v>0.32500000000000001</v>
      </c>
      <c r="K13" s="10"/>
      <c r="L13" s="9">
        <f t="shared" si="1"/>
        <v>9.6750000000000007</v>
      </c>
      <c r="M13" s="11">
        <v>10</v>
      </c>
      <c r="N13" s="10">
        <v>0.7</v>
      </c>
      <c r="O13" s="10"/>
      <c r="P13" s="9">
        <f t="shared" si="2"/>
        <v>9.3000000000000007</v>
      </c>
      <c r="Q13" s="88">
        <f t="shared" si="3"/>
        <v>27.975000000000001</v>
      </c>
      <c r="R13" s="1"/>
    </row>
    <row r="14" spans="1:18" x14ac:dyDescent="0.25">
      <c r="A14" s="60">
        <v>10</v>
      </c>
      <c r="B14" s="85" t="s">
        <v>168</v>
      </c>
      <c r="C14" s="73" t="s">
        <v>163</v>
      </c>
      <c r="D14" s="86">
        <v>43563</v>
      </c>
      <c r="E14" s="11">
        <v>10</v>
      </c>
      <c r="F14" s="10">
        <v>1.1000000000000001</v>
      </c>
      <c r="G14" s="10"/>
      <c r="H14" s="9">
        <f t="shared" si="0"/>
        <v>8.9</v>
      </c>
      <c r="I14" s="11">
        <v>10</v>
      </c>
      <c r="J14" s="10">
        <v>0.65</v>
      </c>
      <c r="K14" s="10"/>
      <c r="L14" s="9">
        <f t="shared" si="1"/>
        <v>9.35</v>
      </c>
      <c r="M14" s="11">
        <v>10</v>
      </c>
      <c r="N14" s="10">
        <v>0.6</v>
      </c>
      <c r="O14" s="10"/>
      <c r="P14" s="9">
        <f t="shared" si="2"/>
        <v>9.4</v>
      </c>
      <c r="Q14" s="88">
        <f t="shared" si="3"/>
        <v>27.65</v>
      </c>
      <c r="R14" s="1"/>
    </row>
    <row r="15" spans="1:18" x14ac:dyDescent="0.25">
      <c r="A15" s="60">
        <v>11</v>
      </c>
      <c r="B15" s="85" t="s">
        <v>153</v>
      </c>
      <c r="C15" s="73" t="s">
        <v>152</v>
      </c>
      <c r="D15" s="2">
        <v>43550</v>
      </c>
      <c r="E15" s="11">
        <v>9</v>
      </c>
      <c r="F15" s="10">
        <v>0.5</v>
      </c>
      <c r="G15" s="10"/>
      <c r="H15" s="9">
        <f t="shared" si="0"/>
        <v>8.5</v>
      </c>
      <c r="I15" s="11">
        <v>10</v>
      </c>
      <c r="J15" s="10">
        <v>0.25</v>
      </c>
      <c r="K15" s="10"/>
      <c r="L15" s="9">
        <f t="shared" si="1"/>
        <v>9.75</v>
      </c>
      <c r="M15" s="11">
        <v>10</v>
      </c>
      <c r="N15" s="10">
        <v>0.7</v>
      </c>
      <c r="O15" s="10"/>
      <c r="P15" s="9">
        <f t="shared" si="2"/>
        <v>9.3000000000000007</v>
      </c>
      <c r="Q15" s="88">
        <f t="shared" si="3"/>
        <v>27.55</v>
      </c>
    </row>
    <row r="16" spans="1:18" x14ac:dyDescent="0.25">
      <c r="A16" s="60">
        <v>12</v>
      </c>
      <c r="B16" s="85" t="s">
        <v>159</v>
      </c>
      <c r="C16" s="73" t="s">
        <v>50</v>
      </c>
      <c r="D16" s="2">
        <v>43721</v>
      </c>
      <c r="E16" s="11">
        <v>10</v>
      </c>
      <c r="F16" s="10">
        <v>0.5</v>
      </c>
      <c r="G16" s="10"/>
      <c r="H16" s="9">
        <f t="shared" si="0"/>
        <v>9.5</v>
      </c>
      <c r="I16" s="11">
        <v>10</v>
      </c>
      <c r="J16" s="10">
        <v>0.875</v>
      </c>
      <c r="K16" s="10"/>
      <c r="L16" s="9">
        <f t="shared" si="1"/>
        <v>9.125</v>
      </c>
      <c r="M16" s="11">
        <v>9.5</v>
      </c>
      <c r="N16" s="10">
        <v>0.7</v>
      </c>
      <c r="O16" s="10"/>
      <c r="P16" s="9">
        <f t="shared" si="2"/>
        <v>8.8000000000000007</v>
      </c>
      <c r="Q16" s="88">
        <f t="shared" si="3"/>
        <v>27.425000000000001</v>
      </c>
    </row>
    <row r="17" spans="1:17" x14ac:dyDescent="0.25">
      <c r="A17" s="60">
        <v>13</v>
      </c>
      <c r="B17" s="85" t="s">
        <v>166</v>
      </c>
      <c r="C17" s="73" t="s">
        <v>165</v>
      </c>
      <c r="D17" s="86">
        <v>43855</v>
      </c>
      <c r="E17" s="11">
        <v>10</v>
      </c>
      <c r="F17" s="10">
        <v>1.1000000000000001</v>
      </c>
      <c r="G17" s="10"/>
      <c r="H17" s="9">
        <f t="shared" si="0"/>
        <v>8.9</v>
      </c>
      <c r="I17" s="11">
        <v>10</v>
      </c>
      <c r="J17" s="10">
        <v>0.3</v>
      </c>
      <c r="K17" s="10"/>
      <c r="L17" s="9">
        <f t="shared" si="1"/>
        <v>9.6999999999999993</v>
      </c>
      <c r="M17" s="11">
        <v>9.5</v>
      </c>
      <c r="N17" s="10">
        <v>1</v>
      </c>
      <c r="O17" s="10"/>
      <c r="P17" s="9">
        <f t="shared" si="2"/>
        <v>8.5</v>
      </c>
      <c r="Q17" s="88">
        <f t="shared" si="3"/>
        <v>27.1</v>
      </c>
    </row>
    <row r="18" spans="1:17" x14ac:dyDescent="0.25">
      <c r="A18" s="60">
        <v>14</v>
      </c>
      <c r="B18" s="60" t="s">
        <v>170</v>
      </c>
      <c r="C18" s="73" t="s">
        <v>163</v>
      </c>
      <c r="D18" s="2">
        <v>43946</v>
      </c>
      <c r="E18" s="11">
        <v>10</v>
      </c>
      <c r="F18" s="10">
        <v>1.5</v>
      </c>
      <c r="G18" s="10"/>
      <c r="H18" s="9">
        <f t="shared" si="0"/>
        <v>8.5</v>
      </c>
      <c r="I18" s="11">
        <v>10</v>
      </c>
      <c r="J18" s="10">
        <v>0.52500000000000002</v>
      </c>
      <c r="K18" s="10"/>
      <c r="L18" s="9">
        <f t="shared" si="1"/>
        <v>9.4749999999999996</v>
      </c>
      <c r="M18" s="11">
        <v>9.5</v>
      </c>
      <c r="N18" s="10">
        <v>0.8</v>
      </c>
      <c r="O18" s="10"/>
      <c r="P18" s="9">
        <f t="shared" si="2"/>
        <v>8.6999999999999993</v>
      </c>
      <c r="Q18" s="88">
        <f t="shared" si="3"/>
        <v>26.675000000000001</v>
      </c>
    </row>
    <row r="19" spans="1:17" x14ac:dyDescent="0.25">
      <c r="A19" s="60">
        <v>15</v>
      </c>
      <c r="B19" s="85" t="s">
        <v>169</v>
      </c>
      <c r="C19" s="73" t="s">
        <v>165</v>
      </c>
      <c r="D19" s="86">
        <v>44365</v>
      </c>
      <c r="E19" s="11">
        <v>10</v>
      </c>
      <c r="F19" s="10">
        <v>1.6</v>
      </c>
      <c r="G19" s="10"/>
      <c r="H19" s="9">
        <f t="shared" si="0"/>
        <v>8.4</v>
      </c>
      <c r="I19" s="11">
        <v>10</v>
      </c>
      <c r="J19" s="10">
        <v>0.35</v>
      </c>
      <c r="K19" s="10"/>
      <c r="L19" s="9">
        <f t="shared" si="1"/>
        <v>9.65</v>
      </c>
      <c r="M19" s="11">
        <v>9.5</v>
      </c>
      <c r="N19" s="10">
        <v>0.9</v>
      </c>
      <c r="O19" s="10"/>
      <c r="P19" s="9">
        <f t="shared" si="2"/>
        <v>8.6</v>
      </c>
      <c r="Q19" s="88">
        <f t="shared" si="3"/>
        <v>26.65</v>
      </c>
    </row>
    <row r="20" spans="1:17" x14ac:dyDescent="0.25">
      <c r="A20" s="60">
        <v>16</v>
      </c>
      <c r="B20" s="85" t="s">
        <v>164</v>
      </c>
      <c r="C20" s="73" t="s">
        <v>163</v>
      </c>
      <c r="D20" s="2">
        <v>44071</v>
      </c>
      <c r="E20" s="11">
        <v>10</v>
      </c>
      <c r="F20" s="10">
        <v>1.7</v>
      </c>
      <c r="G20" s="10"/>
      <c r="H20" s="9">
        <f t="shared" si="0"/>
        <v>8.3000000000000007</v>
      </c>
      <c r="I20" s="11">
        <v>10</v>
      </c>
      <c r="J20" s="10">
        <v>0.375</v>
      </c>
      <c r="K20" s="10"/>
      <c r="L20" s="9">
        <f t="shared" si="1"/>
        <v>9.625</v>
      </c>
      <c r="M20" s="11">
        <v>9.5</v>
      </c>
      <c r="N20" s="10">
        <v>0.9</v>
      </c>
      <c r="O20" s="10"/>
      <c r="P20" s="9">
        <f t="shared" si="2"/>
        <v>8.6</v>
      </c>
      <c r="Q20" s="88">
        <f t="shared" si="3"/>
        <v>26.524999999999999</v>
      </c>
    </row>
    <row r="21" spans="1:17" x14ac:dyDescent="0.25">
      <c r="A21" s="137">
        <v>17</v>
      </c>
      <c r="B21" s="138" t="s">
        <v>156</v>
      </c>
      <c r="C21" s="139" t="s">
        <v>152</v>
      </c>
      <c r="D21" s="140">
        <v>43774</v>
      </c>
      <c r="E21" s="141">
        <v>0</v>
      </c>
      <c r="F21" s="142">
        <v>0</v>
      </c>
      <c r="G21" s="143"/>
      <c r="H21" s="144">
        <f t="shared" si="0"/>
        <v>0</v>
      </c>
      <c r="I21" s="141">
        <v>0</v>
      </c>
      <c r="J21" s="142">
        <v>0</v>
      </c>
      <c r="K21" s="143"/>
      <c r="L21" s="144">
        <f t="shared" si="1"/>
        <v>0</v>
      </c>
      <c r="M21" s="141">
        <v>0</v>
      </c>
      <c r="N21" s="142">
        <v>0</v>
      </c>
      <c r="O21" s="143"/>
      <c r="P21" s="144">
        <f t="shared" si="2"/>
        <v>0</v>
      </c>
      <c r="Q21" s="145">
        <f t="shared" si="3"/>
        <v>0</v>
      </c>
    </row>
    <row r="22" spans="1:17" x14ac:dyDescent="0.25">
      <c r="A22" s="137">
        <v>18</v>
      </c>
      <c r="B22" s="146" t="s">
        <v>154</v>
      </c>
      <c r="C22" s="147" t="s">
        <v>152</v>
      </c>
      <c r="D22" s="148">
        <v>43724</v>
      </c>
      <c r="E22" s="141">
        <v>0</v>
      </c>
      <c r="F22" s="142">
        <v>0</v>
      </c>
      <c r="G22" s="142"/>
      <c r="H22" s="149">
        <f t="shared" si="0"/>
        <v>0</v>
      </c>
      <c r="I22" s="141">
        <v>0</v>
      </c>
      <c r="J22" s="142">
        <v>0</v>
      </c>
      <c r="K22" s="142"/>
      <c r="L22" s="149">
        <f t="shared" si="1"/>
        <v>0</v>
      </c>
      <c r="M22" s="141">
        <v>0</v>
      </c>
      <c r="N22" s="142">
        <v>0</v>
      </c>
      <c r="O22" s="142"/>
      <c r="P22" s="149">
        <f t="shared" si="2"/>
        <v>0</v>
      </c>
      <c r="Q22" s="145">
        <f t="shared" si="3"/>
        <v>0</v>
      </c>
    </row>
    <row r="25" spans="1:17" x14ac:dyDescent="0.25">
      <c r="C25" s="46"/>
      <c r="E25" s="266" t="s">
        <v>55</v>
      </c>
      <c r="F25" s="266"/>
      <c r="G25" s="266"/>
      <c r="H25" s="266"/>
    </row>
    <row r="26" spans="1:17" ht="30" x14ac:dyDescent="0.25">
      <c r="B26" s="87" t="s">
        <v>45</v>
      </c>
      <c r="C26" s="39" t="s">
        <v>44</v>
      </c>
      <c r="D26" s="87" t="s">
        <v>43</v>
      </c>
      <c r="E26" s="45" t="s">
        <v>39</v>
      </c>
      <c r="F26" s="45" t="s">
        <v>38</v>
      </c>
      <c r="G26" s="45" t="s">
        <v>37</v>
      </c>
      <c r="H26" s="45" t="s">
        <v>54</v>
      </c>
    </row>
    <row r="27" spans="1:17" x14ac:dyDescent="0.25">
      <c r="A27" s="158">
        <v>1</v>
      </c>
      <c r="B27" s="159" t="s">
        <v>150</v>
      </c>
      <c r="C27" s="160" t="s">
        <v>50</v>
      </c>
      <c r="D27" s="161">
        <v>43723</v>
      </c>
      <c r="E27" s="162">
        <v>10</v>
      </c>
      <c r="F27" s="163">
        <v>0.1</v>
      </c>
      <c r="G27" s="163"/>
      <c r="H27" s="164">
        <f>SUM(E27-F27-G27)</f>
        <v>9.9</v>
      </c>
      <c r="I27" s="1"/>
    </row>
    <row r="28" spans="1:17" x14ac:dyDescent="0.25">
      <c r="A28" s="158">
        <v>2</v>
      </c>
      <c r="B28" s="159" t="s">
        <v>155</v>
      </c>
      <c r="C28" s="160" t="s">
        <v>50</v>
      </c>
      <c r="D28" s="161">
        <v>43709</v>
      </c>
      <c r="E28" s="162">
        <v>10</v>
      </c>
      <c r="F28" s="163">
        <v>0.1</v>
      </c>
      <c r="G28" s="163"/>
      <c r="H28" s="164">
        <f>SUM(E28-F28-G28)</f>
        <v>9.9</v>
      </c>
      <c r="I28" s="1"/>
    </row>
    <row r="29" spans="1:17" x14ac:dyDescent="0.25">
      <c r="A29" s="158">
        <v>3</v>
      </c>
      <c r="B29" s="159" t="s">
        <v>151</v>
      </c>
      <c r="C29" s="160" t="s">
        <v>50</v>
      </c>
      <c r="D29" s="161">
        <v>43468</v>
      </c>
      <c r="E29" s="162">
        <v>10</v>
      </c>
      <c r="F29" s="163">
        <v>0.15</v>
      </c>
      <c r="G29" s="163"/>
      <c r="H29" s="164">
        <f t="shared" ref="H29:H38" si="4">SUM(E29-F29-G29)</f>
        <v>9.85</v>
      </c>
    </row>
    <row r="30" spans="1:17" x14ac:dyDescent="0.25">
      <c r="A30" s="158">
        <v>4</v>
      </c>
      <c r="B30" s="159" t="s">
        <v>161</v>
      </c>
      <c r="C30" s="160" t="s">
        <v>51</v>
      </c>
      <c r="D30" s="165">
        <v>43747</v>
      </c>
      <c r="E30" s="162">
        <v>10</v>
      </c>
      <c r="F30" s="163">
        <v>0.2</v>
      </c>
      <c r="G30" s="163"/>
      <c r="H30" s="164">
        <f>SUM(E30-F30-G30)</f>
        <v>9.8000000000000007</v>
      </c>
    </row>
    <row r="31" spans="1:17" x14ac:dyDescent="0.25">
      <c r="A31" s="158">
        <v>5</v>
      </c>
      <c r="B31" s="159" t="s">
        <v>159</v>
      </c>
      <c r="C31" s="160" t="s">
        <v>50</v>
      </c>
      <c r="D31" s="161">
        <v>43721</v>
      </c>
      <c r="E31" s="162">
        <v>10</v>
      </c>
      <c r="F31" s="163">
        <v>0.2</v>
      </c>
      <c r="G31" s="163"/>
      <c r="H31" s="164">
        <f>SUM(E31-F31-G31)</f>
        <v>9.8000000000000007</v>
      </c>
    </row>
    <row r="32" spans="1:17" x14ac:dyDescent="0.25">
      <c r="A32" s="60">
        <v>6</v>
      </c>
      <c r="B32" s="85" t="s">
        <v>158</v>
      </c>
      <c r="C32" s="73" t="s">
        <v>50</v>
      </c>
      <c r="D32" s="2">
        <v>43554</v>
      </c>
      <c r="E32" s="11">
        <v>10</v>
      </c>
      <c r="F32" s="10">
        <v>0.2</v>
      </c>
      <c r="G32" s="10"/>
      <c r="H32" s="9">
        <f>SUM(E32-F32-G32)</f>
        <v>9.8000000000000007</v>
      </c>
    </row>
    <row r="33" spans="1:8" x14ac:dyDescent="0.25">
      <c r="A33" s="60">
        <v>7</v>
      </c>
      <c r="B33" s="85" t="s">
        <v>153</v>
      </c>
      <c r="C33" s="73" t="s">
        <v>152</v>
      </c>
      <c r="D33" s="2">
        <v>43550</v>
      </c>
      <c r="E33" s="11">
        <v>10</v>
      </c>
      <c r="F33" s="10">
        <v>0.2</v>
      </c>
      <c r="G33" s="10"/>
      <c r="H33" s="9">
        <f>SUM(E33-F33-G33)</f>
        <v>9.8000000000000007</v>
      </c>
    </row>
    <row r="34" spans="1:8" x14ac:dyDescent="0.25">
      <c r="A34" s="60">
        <v>8</v>
      </c>
      <c r="B34" s="85" t="s">
        <v>160</v>
      </c>
      <c r="C34" s="73" t="s">
        <v>50</v>
      </c>
      <c r="D34" s="2">
        <v>43668</v>
      </c>
      <c r="E34" s="11">
        <v>10</v>
      </c>
      <c r="F34" s="10">
        <v>0.25</v>
      </c>
      <c r="G34" s="10"/>
      <c r="H34" s="9">
        <f t="shared" si="4"/>
        <v>9.75</v>
      </c>
    </row>
    <row r="35" spans="1:8" x14ac:dyDescent="0.25">
      <c r="A35" s="60">
        <v>9</v>
      </c>
      <c r="B35" s="85" t="s">
        <v>162</v>
      </c>
      <c r="C35" s="73" t="s">
        <v>152</v>
      </c>
      <c r="D35" s="86">
        <v>43579</v>
      </c>
      <c r="E35" s="11">
        <v>10</v>
      </c>
      <c r="F35" s="10">
        <v>0.3</v>
      </c>
      <c r="G35" s="10"/>
      <c r="H35" s="9">
        <f t="shared" si="4"/>
        <v>9.6999999999999993</v>
      </c>
    </row>
    <row r="36" spans="1:8" x14ac:dyDescent="0.25">
      <c r="A36" s="60">
        <v>10</v>
      </c>
      <c r="B36" s="85" t="s">
        <v>157</v>
      </c>
      <c r="C36" s="73" t="s">
        <v>152</v>
      </c>
      <c r="D36" s="86">
        <v>43754</v>
      </c>
      <c r="E36" s="11">
        <v>10</v>
      </c>
      <c r="F36" s="10">
        <v>0.35</v>
      </c>
      <c r="G36" s="10"/>
      <c r="H36" s="9">
        <f t="shared" si="4"/>
        <v>9.65</v>
      </c>
    </row>
    <row r="37" spans="1:8" x14ac:dyDescent="0.25">
      <c r="A37" s="137">
        <v>11</v>
      </c>
      <c r="B37" s="138" t="s">
        <v>156</v>
      </c>
      <c r="C37" s="139" t="s">
        <v>152</v>
      </c>
      <c r="D37" s="140">
        <v>43774</v>
      </c>
      <c r="E37" s="141">
        <v>0</v>
      </c>
      <c r="F37" s="142">
        <v>0</v>
      </c>
      <c r="G37" s="143"/>
      <c r="H37" s="144">
        <f t="shared" si="4"/>
        <v>0</v>
      </c>
    </row>
    <row r="38" spans="1:8" x14ac:dyDescent="0.25">
      <c r="A38" s="137">
        <v>12</v>
      </c>
      <c r="B38" s="138" t="s">
        <v>154</v>
      </c>
      <c r="C38" s="139" t="s">
        <v>152</v>
      </c>
      <c r="D38" s="140">
        <v>43724</v>
      </c>
      <c r="E38" s="141">
        <v>0</v>
      </c>
      <c r="F38" s="142">
        <v>0</v>
      </c>
      <c r="G38" s="143"/>
      <c r="H38" s="144">
        <f t="shared" si="4"/>
        <v>0</v>
      </c>
    </row>
  </sheetData>
  <sortState xmlns:xlrd2="http://schemas.microsoft.com/office/spreadsheetml/2017/richdata2" ref="B30:H33">
    <sortCondition descending="1" ref="D30:D33"/>
  </sortState>
  <mergeCells count="6">
    <mergeCell ref="A1:Q1"/>
    <mergeCell ref="E25:H25"/>
    <mergeCell ref="B2:Q2"/>
    <mergeCell ref="E3:H3"/>
    <mergeCell ref="I3:L3"/>
    <mergeCell ref="M3:P3"/>
  </mergeCells>
  <dataValidations count="1">
    <dataValidation type="custom" allowBlank="1" showInputMessage="1" showErrorMessage="1" sqref="H27:H38 L5:L22 H5:H22 P5:P22" xr:uid="{00000000-0002-0000-0600-000000000000}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0"/>
  <sheetViews>
    <sheetView workbookViewId="0">
      <selection activeCell="K17" sqref="K17"/>
    </sheetView>
  </sheetViews>
  <sheetFormatPr defaultRowHeight="15" x14ac:dyDescent="0.25"/>
  <cols>
    <col min="1" max="1" width="3" bestFit="1" customWidth="1"/>
    <col min="2" max="2" width="31" bestFit="1" customWidth="1"/>
    <col min="3" max="3" width="23.140625" bestFit="1" customWidth="1"/>
    <col min="4" max="4" width="10.7109375" bestFit="1" customWidth="1"/>
    <col min="5" max="5" width="7" bestFit="1" customWidth="1"/>
    <col min="6" max="6" width="6.42578125" bestFit="1" customWidth="1"/>
    <col min="7" max="7" width="8.5703125" bestFit="1" customWidth="1"/>
    <col min="8" max="8" width="9.28515625" customWidth="1"/>
  </cols>
  <sheetData>
    <row r="1" spans="1:8" x14ac:dyDescent="0.25">
      <c r="D1" s="1"/>
      <c r="E1" s="246" t="s">
        <v>34</v>
      </c>
      <c r="F1" s="247"/>
      <c r="G1" s="247"/>
      <c r="H1" s="247"/>
    </row>
    <row r="2" spans="1:8" x14ac:dyDescent="0.25">
      <c r="B2" s="87" t="s">
        <v>45</v>
      </c>
      <c r="C2" s="87" t="s">
        <v>44</v>
      </c>
      <c r="D2" s="87" t="s">
        <v>43</v>
      </c>
      <c r="E2" s="38" t="s">
        <v>39</v>
      </c>
      <c r="F2" s="38" t="s">
        <v>41</v>
      </c>
      <c r="G2" s="38" t="s">
        <v>37</v>
      </c>
      <c r="H2" s="38" t="s">
        <v>42</v>
      </c>
    </row>
    <row r="3" spans="1:8" x14ac:dyDescent="0.25">
      <c r="A3" s="150">
        <v>1</v>
      </c>
      <c r="B3" s="151" t="s">
        <v>160</v>
      </c>
      <c r="C3" s="152" t="s">
        <v>50</v>
      </c>
      <c r="D3" s="153">
        <v>43668</v>
      </c>
      <c r="E3" s="154">
        <v>10</v>
      </c>
      <c r="F3" s="155">
        <v>0.2</v>
      </c>
      <c r="G3" s="155"/>
      <c r="H3" s="156">
        <f t="shared" ref="H3:H20" si="0">SUM(E3-F3-G3)</f>
        <v>9.8000000000000007</v>
      </c>
    </row>
    <row r="4" spans="1:8" x14ac:dyDescent="0.25">
      <c r="A4" s="110">
        <v>2</v>
      </c>
      <c r="B4" s="134" t="s">
        <v>161</v>
      </c>
      <c r="C4" s="135" t="s">
        <v>51</v>
      </c>
      <c r="D4" s="136">
        <v>43747</v>
      </c>
      <c r="E4" s="118">
        <v>10</v>
      </c>
      <c r="F4" s="113">
        <v>0.3</v>
      </c>
      <c r="G4" s="166"/>
      <c r="H4" s="167">
        <f t="shared" si="0"/>
        <v>9.6999999999999993</v>
      </c>
    </row>
    <row r="5" spans="1:8" x14ac:dyDescent="0.25">
      <c r="A5" s="110">
        <v>3</v>
      </c>
      <c r="B5" s="134" t="s">
        <v>151</v>
      </c>
      <c r="C5" s="135" t="s">
        <v>50</v>
      </c>
      <c r="D5" s="168">
        <v>43468</v>
      </c>
      <c r="E5" s="118">
        <v>10</v>
      </c>
      <c r="F5" s="113">
        <v>0.3</v>
      </c>
      <c r="G5" s="166"/>
      <c r="H5" s="167">
        <f t="shared" si="0"/>
        <v>9.6999999999999993</v>
      </c>
    </row>
    <row r="6" spans="1:8" x14ac:dyDescent="0.25">
      <c r="A6" s="150">
        <v>4</v>
      </c>
      <c r="B6" s="151" t="s">
        <v>150</v>
      </c>
      <c r="C6" s="152" t="s">
        <v>50</v>
      </c>
      <c r="D6" s="153">
        <v>43723</v>
      </c>
      <c r="E6" s="154">
        <v>10</v>
      </c>
      <c r="F6" s="155">
        <v>0.4</v>
      </c>
      <c r="G6" s="155"/>
      <c r="H6" s="156">
        <f t="shared" si="0"/>
        <v>9.6</v>
      </c>
    </row>
    <row r="7" spans="1:8" x14ac:dyDescent="0.25">
      <c r="A7" s="150">
        <v>5</v>
      </c>
      <c r="B7" s="151" t="s">
        <v>159</v>
      </c>
      <c r="C7" s="152" t="s">
        <v>50</v>
      </c>
      <c r="D7" s="153">
        <v>43721</v>
      </c>
      <c r="E7" s="154">
        <v>10</v>
      </c>
      <c r="F7" s="155">
        <v>0.5</v>
      </c>
      <c r="G7" s="155"/>
      <c r="H7" s="156">
        <f>SUM(E7-F7-G7)</f>
        <v>9.5</v>
      </c>
    </row>
    <row r="8" spans="1:8" x14ac:dyDescent="0.25">
      <c r="A8" s="150">
        <v>6</v>
      </c>
      <c r="B8" s="151" t="s">
        <v>155</v>
      </c>
      <c r="C8" s="152" t="s">
        <v>50</v>
      </c>
      <c r="D8" s="153">
        <v>43709</v>
      </c>
      <c r="E8" s="154">
        <v>10</v>
      </c>
      <c r="F8" s="155">
        <v>0.5</v>
      </c>
      <c r="G8" s="155"/>
      <c r="H8" s="156">
        <f>SUM(E8-F8-G8)</f>
        <v>9.5</v>
      </c>
    </row>
    <row r="9" spans="1:8" x14ac:dyDescent="0.25">
      <c r="A9" s="110">
        <v>7</v>
      </c>
      <c r="B9" s="134" t="s">
        <v>158</v>
      </c>
      <c r="C9" s="135" t="s">
        <v>50</v>
      </c>
      <c r="D9" s="168">
        <v>43554</v>
      </c>
      <c r="E9" s="118">
        <v>10</v>
      </c>
      <c r="F9" s="113">
        <v>0.5</v>
      </c>
      <c r="G9" s="166"/>
      <c r="H9" s="167">
        <f>SUM(E9-F9-G9)</f>
        <v>9.5</v>
      </c>
    </row>
    <row r="10" spans="1:8" x14ac:dyDescent="0.25">
      <c r="A10" s="150">
        <v>8</v>
      </c>
      <c r="B10" s="151" t="s">
        <v>157</v>
      </c>
      <c r="C10" s="152" t="s">
        <v>152</v>
      </c>
      <c r="D10" s="157">
        <v>43754</v>
      </c>
      <c r="E10" s="154">
        <v>10</v>
      </c>
      <c r="F10" s="155">
        <v>0.7</v>
      </c>
      <c r="G10" s="155"/>
      <c r="H10" s="156">
        <f t="shared" si="0"/>
        <v>9.3000000000000007</v>
      </c>
    </row>
    <row r="11" spans="1:8" x14ac:dyDescent="0.25">
      <c r="A11" s="60">
        <v>9</v>
      </c>
      <c r="B11" s="85" t="s">
        <v>162</v>
      </c>
      <c r="C11" s="73" t="s">
        <v>152</v>
      </c>
      <c r="D11" s="86">
        <v>43579</v>
      </c>
      <c r="E11" s="11">
        <v>10</v>
      </c>
      <c r="F11" s="10">
        <v>0.8</v>
      </c>
      <c r="G11" s="10"/>
      <c r="H11" s="9">
        <f t="shared" si="0"/>
        <v>9.1999999999999993</v>
      </c>
    </row>
    <row r="12" spans="1:8" x14ac:dyDescent="0.25">
      <c r="A12" s="60">
        <v>10</v>
      </c>
      <c r="B12" s="85" t="s">
        <v>167</v>
      </c>
      <c r="C12" s="73" t="s">
        <v>165</v>
      </c>
      <c r="D12" s="86">
        <v>44365</v>
      </c>
      <c r="E12" s="11">
        <v>10</v>
      </c>
      <c r="F12" s="10">
        <v>1</v>
      </c>
      <c r="G12" s="10"/>
      <c r="H12" s="9">
        <f t="shared" si="0"/>
        <v>9</v>
      </c>
    </row>
    <row r="13" spans="1:8" x14ac:dyDescent="0.25">
      <c r="A13" s="60">
        <v>11</v>
      </c>
      <c r="B13" s="85" t="s">
        <v>166</v>
      </c>
      <c r="C13" s="73" t="s">
        <v>165</v>
      </c>
      <c r="D13" s="86">
        <v>43855</v>
      </c>
      <c r="E13" s="11">
        <v>10</v>
      </c>
      <c r="F13" s="10">
        <v>1.1000000000000001</v>
      </c>
      <c r="G13" s="10"/>
      <c r="H13" s="9">
        <f>SUM(E13-F13-G13)</f>
        <v>8.9</v>
      </c>
    </row>
    <row r="14" spans="1:8" x14ac:dyDescent="0.25">
      <c r="A14" s="60">
        <v>12</v>
      </c>
      <c r="B14" s="85" t="s">
        <v>168</v>
      </c>
      <c r="C14" s="73" t="s">
        <v>163</v>
      </c>
      <c r="D14" s="86">
        <v>43563</v>
      </c>
      <c r="E14" s="11">
        <v>10</v>
      </c>
      <c r="F14" s="10">
        <v>1.1000000000000001</v>
      </c>
      <c r="G14" s="10"/>
      <c r="H14" s="9">
        <f>SUM(E14-F14-G14)</f>
        <v>8.9</v>
      </c>
    </row>
    <row r="15" spans="1:8" x14ac:dyDescent="0.25">
      <c r="A15" s="60">
        <v>13</v>
      </c>
      <c r="B15" s="60" t="s">
        <v>170</v>
      </c>
      <c r="C15" s="73" t="s">
        <v>163</v>
      </c>
      <c r="D15" s="2">
        <v>43946</v>
      </c>
      <c r="E15" s="11">
        <v>10</v>
      </c>
      <c r="F15" s="10">
        <v>1.5</v>
      </c>
      <c r="G15" s="10"/>
      <c r="H15" s="9">
        <f>SUM(E15-F15-G15)</f>
        <v>8.5</v>
      </c>
    </row>
    <row r="16" spans="1:8" x14ac:dyDescent="0.25">
      <c r="A16" s="60">
        <v>14</v>
      </c>
      <c r="B16" s="85" t="s">
        <v>153</v>
      </c>
      <c r="C16" s="73" t="s">
        <v>152</v>
      </c>
      <c r="D16" s="2">
        <v>43550</v>
      </c>
      <c r="E16" s="11">
        <v>9</v>
      </c>
      <c r="F16" s="10">
        <v>0.5</v>
      </c>
      <c r="G16" s="10"/>
      <c r="H16" s="9">
        <f>SUM(E16-F16-G16)</f>
        <v>8.5</v>
      </c>
    </row>
    <row r="17" spans="1:8" x14ac:dyDescent="0.25">
      <c r="A17" s="60">
        <v>15</v>
      </c>
      <c r="B17" s="85" t="s">
        <v>169</v>
      </c>
      <c r="C17" s="73" t="s">
        <v>165</v>
      </c>
      <c r="D17" s="86">
        <v>44365</v>
      </c>
      <c r="E17" s="11">
        <v>10</v>
      </c>
      <c r="F17" s="10">
        <v>1.6</v>
      </c>
      <c r="G17" s="10"/>
      <c r="H17" s="9">
        <f t="shared" si="0"/>
        <v>8.4</v>
      </c>
    </row>
    <row r="18" spans="1:8" x14ac:dyDescent="0.25">
      <c r="A18" s="60">
        <v>16</v>
      </c>
      <c r="B18" s="85" t="s">
        <v>164</v>
      </c>
      <c r="C18" s="73" t="s">
        <v>163</v>
      </c>
      <c r="D18" s="2">
        <v>44071</v>
      </c>
      <c r="E18" s="11">
        <v>10</v>
      </c>
      <c r="F18" s="10">
        <v>1.7</v>
      </c>
      <c r="G18" s="10"/>
      <c r="H18" s="9">
        <f t="shared" si="0"/>
        <v>8.3000000000000007</v>
      </c>
    </row>
    <row r="19" spans="1:8" x14ac:dyDescent="0.25">
      <c r="A19" s="137">
        <v>17</v>
      </c>
      <c r="B19" s="146" t="s">
        <v>156</v>
      </c>
      <c r="C19" s="147" t="s">
        <v>152</v>
      </c>
      <c r="D19" s="148">
        <v>43774</v>
      </c>
      <c r="E19" s="141">
        <v>0</v>
      </c>
      <c r="F19" s="142">
        <v>0</v>
      </c>
      <c r="G19" s="143"/>
      <c r="H19" s="144">
        <f t="shared" si="0"/>
        <v>0</v>
      </c>
    </row>
    <row r="20" spans="1:8" x14ac:dyDescent="0.25">
      <c r="A20" s="137">
        <v>18</v>
      </c>
      <c r="B20" s="146" t="s">
        <v>154</v>
      </c>
      <c r="C20" s="147" t="s">
        <v>152</v>
      </c>
      <c r="D20" s="148">
        <v>43724</v>
      </c>
      <c r="E20" s="141">
        <v>0</v>
      </c>
      <c r="F20" s="142">
        <v>0</v>
      </c>
      <c r="G20" s="142"/>
      <c r="H20" s="149">
        <f t="shared" si="0"/>
        <v>0</v>
      </c>
    </row>
  </sheetData>
  <sortState xmlns:xlrd2="http://schemas.microsoft.com/office/spreadsheetml/2017/richdata2" ref="B15:H16">
    <sortCondition descending="1" ref="D15:D16"/>
  </sortState>
  <mergeCells count="1">
    <mergeCell ref="E1:H1"/>
  </mergeCells>
  <dataValidations count="1">
    <dataValidation type="custom" allowBlank="1" showInputMessage="1" showErrorMessage="1" sqref="H3:H20" xr:uid="{00000000-0002-0000-0700-000000000000}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0"/>
  <sheetViews>
    <sheetView workbookViewId="0">
      <selection activeCell="M18" sqref="M18"/>
    </sheetView>
  </sheetViews>
  <sheetFormatPr defaultRowHeight="15" x14ac:dyDescent="0.25"/>
  <cols>
    <col min="1" max="1" width="3" bestFit="1" customWidth="1"/>
    <col min="2" max="2" width="31" bestFit="1" customWidth="1"/>
    <col min="3" max="3" width="23.140625" bestFit="1" customWidth="1"/>
    <col min="4" max="4" width="10.7109375" bestFit="1" customWidth="1"/>
  </cols>
  <sheetData>
    <row r="1" spans="1:8" x14ac:dyDescent="0.25">
      <c r="D1" s="1"/>
      <c r="E1" s="248" t="s">
        <v>33</v>
      </c>
      <c r="F1" s="249"/>
      <c r="G1" s="249"/>
      <c r="H1" s="249"/>
    </row>
    <row r="2" spans="1:8" x14ac:dyDescent="0.25">
      <c r="B2" s="39" t="s">
        <v>45</v>
      </c>
      <c r="C2" s="39" t="s">
        <v>44</v>
      </c>
      <c r="D2" s="39" t="s">
        <v>43</v>
      </c>
      <c r="E2" s="37" t="s">
        <v>39</v>
      </c>
      <c r="F2" s="37" t="s">
        <v>41</v>
      </c>
      <c r="G2" s="37" t="s">
        <v>37</v>
      </c>
      <c r="H2" s="37" t="s">
        <v>40</v>
      </c>
    </row>
    <row r="3" spans="1:8" x14ac:dyDescent="0.25">
      <c r="A3" s="110">
        <v>1</v>
      </c>
      <c r="B3" s="134" t="s">
        <v>151</v>
      </c>
      <c r="C3" s="135" t="s">
        <v>50</v>
      </c>
      <c r="D3" s="168">
        <v>43468</v>
      </c>
      <c r="E3" s="118">
        <v>10</v>
      </c>
      <c r="F3" s="113">
        <v>0.1</v>
      </c>
      <c r="G3" s="166"/>
      <c r="H3" s="167">
        <f t="shared" ref="H3:H20" si="0">SUM(E3-F3-G3)</f>
        <v>9.9</v>
      </c>
    </row>
    <row r="4" spans="1:8" x14ac:dyDescent="0.25">
      <c r="A4" s="150">
        <v>2</v>
      </c>
      <c r="B4" s="169" t="s">
        <v>150</v>
      </c>
      <c r="C4" s="170" t="s">
        <v>50</v>
      </c>
      <c r="D4" s="171">
        <v>43723</v>
      </c>
      <c r="E4" s="154">
        <v>10</v>
      </c>
      <c r="F4" s="155">
        <v>0.22500000000000001</v>
      </c>
      <c r="G4" s="155"/>
      <c r="H4" s="156">
        <f>SUM(E4-F4-G4)</f>
        <v>9.7750000000000004</v>
      </c>
    </row>
    <row r="5" spans="1:8" x14ac:dyDescent="0.25">
      <c r="A5" s="150">
        <v>3</v>
      </c>
      <c r="B5" s="169" t="s">
        <v>162</v>
      </c>
      <c r="C5" s="170" t="s">
        <v>152</v>
      </c>
      <c r="D5" s="172">
        <v>43579</v>
      </c>
      <c r="E5" s="154">
        <v>10</v>
      </c>
      <c r="F5" s="155">
        <v>0.22500000000000001</v>
      </c>
      <c r="G5" s="155"/>
      <c r="H5" s="156">
        <f>SUM(E5-F5-G5)</f>
        <v>9.7750000000000004</v>
      </c>
    </row>
    <row r="6" spans="1:8" x14ac:dyDescent="0.25">
      <c r="A6" s="150">
        <v>4</v>
      </c>
      <c r="B6" s="169" t="s">
        <v>155</v>
      </c>
      <c r="C6" s="170" t="s">
        <v>50</v>
      </c>
      <c r="D6" s="171">
        <v>43709</v>
      </c>
      <c r="E6" s="154">
        <v>10</v>
      </c>
      <c r="F6" s="155">
        <v>0.25</v>
      </c>
      <c r="G6" s="155"/>
      <c r="H6" s="156">
        <f t="shared" si="0"/>
        <v>9.75</v>
      </c>
    </row>
    <row r="7" spans="1:8" x14ac:dyDescent="0.25">
      <c r="A7" s="150">
        <v>5</v>
      </c>
      <c r="B7" s="169" t="s">
        <v>153</v>
      </c>
      <c r="C7" s="170" t="s">
        <v>152</v>
      </c>
      <c r="D7" s="171">
        <v>43550</v>
      </c>
      <c r="E7" s="154">
        <v>10</v>
      </c>
      <c r="F7" s="155">
        <v>0.25</v>
      </c>
      <c r="G7" s="155"/>
      <c r="H7" s="156">
        <f t="shared" si="0"/>
        <v>9.75</v>
      </c>
    </row>
    <row r="8" spans="1:8" x14ac:dyDescent="0.25">
      <c r="A8" s="110">
        <v>6</v>
      </c>
      <c r="B8" s="134" t="s">
        <v>161</v>
      </c>
      <c r="C8" s="135" t="s">
        <v>51</v>
      </c>
      <c r="D8" s="136">
        <v>43747</v>
      </c>
      <c r="E8" s="118">
        <v>10</v>
      </c>
      <c r="F8" s="113">
        <v>0.27500000000000002</v>
      </c>
      <c r="G8" s="166"/>
      <c r="H8" s="167">
        <f t="shared" si="0"/>
        <v>9.7249999999999996</v>
      </c>
    </row>
    <row r="9" spans="1:8" x14ac:dyDescent="0.25">
      <c r="A9" s="110">
        <v>7</v>
      </c>
      <c r="B9" s="134" t="s">
        <v>158</v>
      </c>
      <c r="C9" s="135" t="s">
        <v>50</v>
      </c>
      <c r="D9" s="168">
        <v>43554</v>
      </c>
      <c r="E9" s="118">
        <v>10</v>
      </c>
      <c r="F9" s="113">
        <v>0.27500000000000002</v>
      </c>
      <c r="G9" s="166"/>
      <c r="H9" s="167">
        <f t="shared" si="0"/>
        <v>9.7249999999999996</v>
      </c>
    </row>
    <row r="10" spans="1:8" x14ac:dyDescent="0.25">
      <c r="A10" s="150">
        <v>8</v>
      </c>
      <c r="B10" s="151" t="s">
        <v>166</v>
      </c>
      <c r="C10" s="152" t="s">
        <v>165</v>
      </c>
      <c r="D10" s="157">
        <v>43855</v>
      </c>
      <c r="E10" s="154">
        <v>10</v>
      </c>
      <c r="F10" s="155">
        <v>0.3</v>
      </c>
      <c r="G10" s="155"/>
      <c r="H10" s="156">
        <f>SUM(E10-F10-G10)</f>
        <v>9.6999999999999993</v>
      </c>
    </row>
    <row r="11" spans="1:8" x14ac:dyDescent="0.25">
      <c r="A11" s="60">
        <v>9</v>
      </c>
      <c r="B11" s="85" t="s">
        <v>160</v>
      </c>
      <c r="C11" s="73" t="s">
        <v>50</v>
      </c>
      <c r="D11" s="2">
        <v>43668</v>
      </c>
      <c r="E11" s="11">
        <v>10</v>
      </c>
      <c r="F11" s="10">
        <v>0.3</v>
      </c>
      <c r="G11" s="10"/>
      <c r="H11" s="9">
        <f>SUM(E11-F11-G11)</f>
        <v>9.6999999999999993</v>
      </c>
    </row>
    <row r="12" spans="1:8" x14ac:dyDescent="0.25">
      <c r="A12" s="60">
        <v>10</v>
      </c>
      <c r="B12" s="85" t="s">
        <v>167</v>
      </c>
      <c r="C12" s="73" t="s">
        <v>165</v>
      </c>
      <c r="D12" s="86">
        <v>44365</v>
      </c>
      <c r="E12" s="11">
        <v>10</v>
      </c>
      <c r="F12" s="10">
        <v>0.32500000000000001</v>
      </c>
      <c r="G12" s="10"/>
      <c r="H12" s="9">
        <f t="shared" si="0"/>
        <v>9.6750000000000007</v>
      </c>
    </row>
    <row r="13" spans="1:8" x14ac:dyDescent="0.25">
      <c r="A13" s="60">
        <v>11</v>
      </c>
      <c r="B13" s="85" t="s">
        <v>169</v>
      </c>
      <c r="C13" s="73" t="s">
        <v>165</v>
      </c>
      <c r="D13" s="86">
        <v>44365</v>
      </c>
      <c r="E13" s="11">
        <v>10</v>
      </c>
      <c r="F13" s="10">
        <v>0.35</v>
      </c>
      <c r="G13" s="10"/>
      <c r="H13" s="9">
        <f t="shared" si="0"/>
        <v>9.65</v>
      </c>
    </row>
    <row r="14" spans="1:8" x14ac:dyDescent="0.25">
      <c r="A14" s="60">
        <v>12</v>
      </c>
      <c r="B14" s="85" t="s">
        <v>164</v>
      </c>
      <c r="C14" s="73" t="s">
        <v>163</v>
      </c>
      <c r="D14" s="2">
        <v>44071</v>
      </c>
      <c r="E14" s="11">
        <v>10</v>
      </c>
      <c r="F14" s="10">
        <v>0.375</v>
      </c>
      <c r="G14" s="10"/>
      <c r="H14" s="9">
        <f t="shared" si="0"/>
        <v>9.625</v>
      </c>
    </row>
    <row r="15" spans="1:8" x14ac:dyDescent="0.25">
      <c r="A15" s="60">
        <v>13</v>
      </c>
      <c r="B15" s="85" t="s">
        <v>157</v>
      </c>
      <c r="C15" s="73" t="s">
        <v>152</v>
      </c>
      <c r="D15" s="86">
        <v>43754</v>
      </c>
      <c r="E15" s="11">
        <v>10</v>
      </c>
      <c r="F15" s="10">
        <v>0.4</v>
      </c>
      <c r="G15" s="10"/>
      <c r="H15" s="9">
        <f t="shared" si="0"/>
        <v>9.6</v>
      </c>
    </row>
    <row r="16" spans="1:8" x14ac:dyDescent="0.25">
      <c r="A16" s="60">
        <v>14</v>
      </c>
      <c r="B16" s="60" t="s">
        <v>170</v>
      </c>
      <c r="C16" s="73" t="s">
        <v>163</v>
      </c>
      <c r="D16" s="2">
        <v>43946</v>
      </c>
      <c r="E16" s="11">
        <v>10</v>
      </c>
      <c r="F16" s="10">
        <v>0.52500000000000002</v>
      </c>
      <c r="G16" s="10"/>
      <c r="H16" s="9">
        <f t="shared" si="0"/>
        <v>9.4749999999999996</v>
      </c>
    </row>
    <row r="17" spans="1:8" x14ac:dyDescent="0.25">
      <c r="A17" s="60">
        <v>15</v>
      </c>
      <c r="B17" s="85" t="s">
        <v>168</v>
      </c>
      <c r="C17" s="73" t="s">
        <v>163</v>
      </c>
      <c r="D17" s="86">
        <v>43563</v>
      </c>
      <c r="E17" s="11">
        <v>10</v>
      </c>
      <c r="F17" s="10">
        <v>0.65</v>
      </c>
      <c r="G17" s="10"/>
      <c r="H17" s="9">
        <f t="shared" si="0"/>
        <v>9.35</v>
      </c>
    </row>
    <row r="18" spans="1:8" x14ac:dyDescent="0.25">
      <c r="A18" s="60">
        <v>16</v>
      </c>
      <c r="B18" s="85" t="s">
        <v>159</v>
      </c>
      <c r="C18" s="73" t="s">
        <v>50</v>
      </c>
      <c r="D18" s="2">
        <v>43721</v>
      </c>
      <c r="E18" s="11">
        <v>10</v>
      </c>
      <c r="F18" s="10">
        <v>0.875</v>
      </c>
      <c r="G18" s="10"/>
      <c r="H18" s="9">
        <f t="shared" si="0"/>
        <v>9.125</v>
      </c>
    </row>
    <row r="19" spans="1:8" x14ac:dyDescent="0.25">
      <c r="A19" s="137">
        <v>17</v>
      </c>
      <c r="B19" s="146" t="s">
        <v>156</v>
      </c>
      <c r="C19" s="147" t="s">
        <v>152</v>
      </c>
      <c r="D19" s="148">
        <v>43774</v>
      </c>
      <c r="E19" s="141">
        <v>0</v>
      </c>
      <c r="F19" s="142">
        <v>0</v>
      </c>
      <c r="G19" s="143"/>
      <c r="H19" s="144">
        <f t="shared" si="0"/>
        <v>0</v>
      </c>
    </row>
    <row r="20" spans="1:8" x14ac:dyDescent="0.25">
      <c r="A20" s="137">
        <v>18</v>
      </c>
      <c r="B20" s="146" t="s">
        <v>154</v>
      </c>
      <c r="C20" s="147" t="s">
        <v>152</v>
      </c>
      <c r="D20" s="148">
        <v>43724</v>
      </c>
      <c r="E20" s="141">
        <v>0</v>
      </c>
      <c r="F20" s="142">
        <v>0</v>
      </c>
      <c r="G20" s="142"/>
      <c r="H20" s="149">
        <f t="shared" si="0"/>
        <v>0</v>
      </c>
    </row>
  </sheetData>
  <sortState xmlns:xlrd2="http://schemas.microsoft.com/office/spreadsheetml/2017/richdata2" ref="B10:I11">
    <sortCondition descending="1" ref="D10:D11"/>
  </sortState>
  <mergeCells count="1">
    <mergeCell ref="E1:H1"/>
  </mergeCells>
  <dataValidations count="1">
    <dataValidation type="custom" allowBlank="1" showInputMessage="1" showErrorMessage="1" sqref="H3:H20" xr:uid="{00000000-0002-0000-0800-000000000000}">
      <formula1>"bvbv"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0"/>
  <sheetViews>
    <sheetView workbookViewId="0">
      <selection activeCell="L14" sqref="L14"/>
    </sheetView>
  </sheetViews>
  <sheetFormatPr defaultRowHeight="15" x14ac:dyDescent="0.25"/>
  <cols>
    <col min="1" max="1" width="3" bestFit="1" customWidth="1"/>
    <col min="2" max="2" width="31" bestFit="1" customWidth="1"/>
    <col min="3" max="3" width="23.140625" bestFit="1" customWidth="1"/>
    <col min="4" max="4" width="10.7109375" bestFit="1" customWidth="1"/>
    <col min="5" max="5" width="9.28515625" customWidth="1"/>
    <col min="6" max="6" width="6.42578125" bestFit="1" customWidth="1"/>
    <col min="7" max="7" width="8.5703125" bestFit="1" customWidth="1"/>
    <col min="8" max="8" width="7.5703125" bestFit="1" customWidth="1"/>
  </cols>
  <sheetData>
    <row r="1" spans="1:8" x14ac:dyDescent="0.25">
      <c r="D1" s="1"/>
      <c r="E1" s="250" t="s">
        <v>32</v>
      </c>
      <c r="F1" s="250"/>
      <c r="G1" s="250"/>
      <c r="H1" s="250"/>
    </row>
    <row r="2" spans="1:8" x14ac:dyDescent="0.25">
      <c r="B2" s="90" t="s">
        <v>45</v>
      </c>
      <c r="C2" s="90" t="s">
        <v>44</v>
      </c>
      <c r="D2" s="90" t="s">
        <v>43</v>
      </c>
      <c r="E2" s="36" t="s">
        <v>39</v>
      </c>
      <c r="F2" s="36" t="s">
        <v>38</v>
      </c>
      <c r="G2" s="36" t="s">
        <v>37</v>
      </c>
      <c r="H2" s="36" t="s">
        <v>36</v>
      </c>
    </row>
    <row r="3" spans="1:8" x14ac:dyDescent="0.25">
      <c r="A3" s="110">
        <v>1</v>
      </c>
      <c r="B3" s="134" t="s">
        <v>161</v>
      </c>
      <c r="C3" s="135" t="s">
        <v>51</v>
      </c>
      <c r="D3" s="136">
        <v>43747</v>
      </c>
      <c r="E3" s="118">
        <v>10</v>
      </c>
      <c r="F3" s="113">
        <v>0.6</v>
      </c>
      <c r="G3" s="166"/>
      <c r="H3" s="167">
        <f t="shared" ref="H3:H13" si="0">SUM(E3-F3-G3)</f>
        <v>9.4</v>
      </c>
    </row>
    <row r="4" spans="1:8" x14ac:dyDescent="0.25">
      <c r="A4" s="150">
        <v>2</v>
      </c>
      <c r="B4" s="169" t="s">
        <v>162</v>
      </c>
      <c r="C4" s="170" t="s">
        <v>152</v>
      </c>
      <c r="D4" s="172">
        <v>43579</v>
      </c>
      <c r="E4" s="154">
        <v>10</v>
      </c>
      <c r="F4" s="155">
        <v>0.6</v>
      </c>
      <c r="G4" s="155"/>
      <c r="H4" s="173">
        <f t="shared" si="0"/>
        <v>9.4</v>
      </c>
    </row>
    <row r="5" spans="1:8" x14ac:dyDescent="0.25">
      <c r="A5" s="150">
        <v>3</v>
      </c>
      <c r="B5" s="169" t="s">
        <v>168</v>
      </c>
      <c r="C5" s="170" t="s">
        <v>163</v>
      </c>
      <c r="D5" s="172">
        <v>43563</v>
      </c>
      <c r="E5" s="154">
        <v>10</v>
      </c>
      <c r="F5" s="155">
        <v>0.6</v>
      </c>
      <c r="G5" s="155"/>
      <c r="H5" s="156">
        <f t="shared" si="0"/>
        <v>9.4</v>
      </c>
    </row>
    <row r="6" spans="1:8" x14ac:dyDescent="0.25">
      <c r="A6" s="110">
        <v>4</v>
      </c>
      <c r="B6" s="134" t="s">
        <v>158</v>
      </c>
      <c r="C6" s="135" t="s">
        <v>50</v>
      </c>
      <c r="D6" s="168">
        <v>43554</v>
      </c>
      <c r="E6" s="118">
        <v>10</v>
      </c>
      <c r="F6" s="113">
        <v>0.6</v>
      </c>
      <c r="G6" s="166"/>
      <c r="H6" s="167">
        <f t="shared" si="0"/>
        <v>9.4</v>
      </c>
    </row>
    <row r="7" spans="1:8" x14ac:dyDescent="0.25">
      <c r="A7" s="150">
        <v>5</v>
      </c>
      <c r="B7" s="151" t="s">
        <v>167</v>
      </c>
      <c r="C7" s="152" t="s">
        <v>165</v>
      </c>
      <c r="D7" s="157">
        <v>44365</v>
      </c>
      <c r="E7" s="154">
        <v>10</v>
      </c>
      <c r="F7" s="155">
        <v>0.7</v>
      </c>
      <c r="G7" s="155"/>
      <c r="H7" s="156">
        <f t="shared" si="0"/>
        <v>9.3000000000000007</v>
      </c>
    </row>
    <row r="8" spans="1:8" x14ac:dyDescent="0.25">
      <c r="A8" s="150">
        <v>6</v>
      </c>
      <c r="B8" s="151" t="s">
        <v>157</v>
      </c>
      <c r="C8" s="152" t="s">
        <v>152</v>
      </c>
      <c r="D8" s="157">
        <v>43754</v>
      </c>
      <c r="E8" s="154">
        <v>10</v>
      </c>
      <c r="F8" s="155">
        <v>0.7</v>
      </c>
      <c r="G8" s="155"/>
      <c r="H8" s="156">
        <f t="shared" si="0"/>
        <v>9.3000000000000007</v>
      </c>
    </row>
    <row r="9" spans="1:8" x14ac:dyDescent="0.25">
      <c r="A9" s="150">
        <v>7</v>
      </c>
      <c r="B9" s="151" t="s">
        <v>155</v>
      </c>
      <c r="C9" s="152" t="s">
        <v>50</v>
      </c>
      <c r="D9" s="153">
        <v>43709</v>
      </c>
      <c r="E9" s="154">
        <v>10</v>
      </c>
      <c r="F9" s="155">
        <v>0.7</v>
      </c>
      <c r="G9" s="155"/>
      <c r="H9" s="156">
        <f t="shared" si="0"/>
        <v>9.3000000000000007</v>
      </c>
    </row>
    <row r="10" spans="1:8" x14ac:dyDescent="0.25">
      <c r="A10" s="60">
        <v>8</v>
      </c>
      <c r="B10" s="85" t="s">
        <v>153</v>
      </c>
      <c r="C10" s="73" t="s">
        <v>152</v>
      </c>
      <c r="D10" s="2">
        <v>43550</v>
      </c>
      <c r="E10" s="11">
        <v>10</v>
      </c>
      <c r="F10" s="10">
        <v>0.7</v>
      </c>
      <c r="G10" s="10"/>
      <c r="H10" s="9">
        <f t="shared" si="0"/>
        <v>9.3000000000000007</v>
      </c>
    </row>
    <row r="11" spans="1:8" x14ac:dyDescent="0.25">
      <c r="A11" s="110">
        <v>9</v>
      </c>
      <c r="B11" s="134" t="s">
        <v>151</v>
      </c>
      <c r="C11" s="135" t="s">
        <v>50</v>
      </c>
      <c r="D11" s="168">
        <v>43468</v>
      </c>
      <c r="E11" s="118">
        <v>10</v>
      </c>
      <c r="F11" s="113">
        <v>0.7</v>
      </c>
      <c r="G11" s="166"/>
      <c r="H11" s="167">
        <f t="shared" si="0"/>
        <v>9.3000000000000007</v>
      </c>
    </row>
    <row r="12" spans="1:8" x14ac:dyDescent="0.25">
      <c r="A12" s="60">
        <v>10</v>
      </c>
      <c r="B12" s="85" t="s">
        <v>150</v>
      </c>
      <c r="C12" s="73" t="s">
        <v>50</v>
      </c>
      <c r="D12" s="2">
        <v>43723</v>
      </c>
      <c r="E12" s="11">
        <v>10</v>
      </c>
      <c r="F12" s="10">
        <v>0.9</v>
      </c>
      <c r="G12" s="10"/>
      <c r="H12" s="9">
        <f t="shared" si="0"/>
        <v>9.1</v>
      </c>
    </row>
    <row r="13" spans="1:8" x14ac:dyDescent="0.25">
      <c r="A13" s="60">
        <v>11</v>
      </c>
      <c r="B13" s="85" t="s">
        <v>160</v>
      </c>
      <c r="C13" s="73" t="s">
        <v>50</v>
      </c>
      <c r="D13" s="2">
        <v>43668</v>
      </c>
      <c r="E13" s="11">
        <v>10</v>
      </c>
      <c r="F13" s="10">
        <v>0.9</v>
      </c>
      <c r="G13" s="10"/>
      <c r="H13" s="9">
        <f t="shared" si="0"/>
        <v>9.1</v>
      </c>
    </row>
    <row r="14" spans="1:8" x14ac:dyDescent="0.25">
      <c r="A14" s="60">
        <v>12</v>
      </c>
      <c r="B14" s="85" t="s">
        <v>159</v>
      </c>
      <c r="C14" s="73" t="s">
        <v>50</v>
      </c>
      <c r="D14" s="2">
        <v>43721</v>
      </c>
      <c r="E14" s="11">
        <v>9.5</v>
      </c>
      <c r="F14" s="10">
        <v>0.7</v>
      </c>
      <c r="G14" s="10"/>
      <c r="H14" s="9">
        <f t="shared" ref="H14:H20" si="1">SUM(E14-F14-G14)</f>
        <v>8.8000000000000007</v>
      </c>
    </row>
    <row r="15" spans="1:8" x14ac:dyDescent="0.25">
      <c r="A15" s="60">
        <v>13</v>
      </c>
      <c r="B15" s="60" t="s">
        <v>170</v>
      </c>
      <c r="C15" s="73" t="s">
        <v>163</v>
      </c>
      <c r="D15" s="2">
        <v>43946</v>
      </c>
      <c r="E15" s="11">
        <v>9.5</v>
      </c>
      <c r="F15" s="10">
        <v>0.8</v>
      </c>
      <c r="G15" s="10"/>
      <c r="H15" s="9">
        <f t="shared" si="1"/>
        <v>8.6999999999999993</v>
      </c>
    </row>
    <row r="16" spans="1:8" x14ac:dyDescent="0.25">
      <c r="A16" s="60">
        <v>14</v>
      </c>
      <c r="B16" s="85" t="s">
        <v>169</v>
      </c>
      <c r="C16" s="73" t="s">
        <v>165</v>
      </c>
      <c r="D16" s="86">
        <v>44365</v>
      </c>
      <c r="E16" s="11">
        <v>9.5</v>
      </c>
      <c r="F16" s="10">
        <v>0.9</v>
      </c>
      <c r="G16" s="10"/>
      <c r="H16" s="9">
        <f>SUM(E16-F16-G16)</f>
        <v>8.6</v>
      </c>
    </row>
    <row r="17" spans="1:8" x14ac:dyDescent="0.25">
      <c r="A17" s="60">
        <v>15</v>
      </c>
      <c r="B17" s="85" t="s">
        <v>164</v>
      </c>
      <c r="C17" s="73" t="s">
        <v>163</v>
      </c>
      <c r="D17" s="2">
        <v>44071</v>
      </c>
      <c r="E17" s="11">
        <v>9.5</v>
      </c>
      <c r="F17" s="10">
        <v>0.9</v>
      </c>
      <c r="G17" s="10"/>
      <c r="H17" s="9">
        <f>SUM(E17-F17-G17)</f>
        <v>8.6</v>
      </c>
    </row>
    <row r="18" spans="1:8" x14ac:dyDescent="0.25">
      <c r="A18" s="60">
        <v>16</v>
      </c>
      <c r="B18" s="85" t="s">
        <v>166</v>
      </c>
      <c r="C18" s="73" t="s">
        <v>165</v>
      </c>
      <c r="D18" s="86">
        <v>43855</v>
      </c>
      <c r="E18" s="11">
        <v>9.5</v>
      </c>
      <c r="F18" s="10">
        <v>1</v>
      </c>
      <c r="G18" s="10"/>
      <c r="H18" s="9">
        <f>SUM(E18-F18-G18)</f>
        <v>8.5</v>
      </c>
    </row>
    <row r="19" spans="1:8" x14ac:dyDescent="0.25">
      <c r="A19" s="137">
        <v>17</v>
      </c>
      <c r="B19" s="146" t="s">
        <v>156</v>
      </c>
      <c r="C19" s="147" t="s">
        <v>152</v>
      </c>
      <c r="D19" s="148">
        <v>43774</v>
      </c>
      <c r="E19" s="141">
        <v>0</v>
      </c>
      <c r="F19" s="142">
        <v>0</v>
      </c>
      <c r="G19" s="143"/>
      <c r="H19" s="144">
        <f t="shared" si="1"/>
        <v>0</v>
      </c>
    </row>
    <row r="20" spans="1:8" x14ac:dyDescent="0.25">
      <c r="A20" s="137">
        <v>18</v>
      </c>
      <c r="B20" s="146" t="s">
        <v>154</v>
      </c>
      <c r="C20" s="147" t="s">
        <v>152</v>
      </c>
      <c r="D20" s="148">
        <v>43724</v>
      </c>
      <c r="E20" s="141">
        <v>0</v>
      </c>
      <c r="F20" s="142">
        <v>0</v>
      </c>
      <c r="G20" s="142"/>
      <c r="H20" s="149">
        <f t="shared" si="1"/>
        <v>0</v>
      </c>
    </row>
  </sheetData>
  <sortState xmlns:xlrd2="http://schemas.microsoft.com/office/spreadsheetml/2017/richdata2" ref="B16:H18">
    <sortCondition descending="1" ref="D16:D18"/>
  </sortState>
  <mergeCells count="1">
    <mergeCell ref="E1:H1"/>
  </mergeCells>
  <dataValidations count="1">
    <dataValidation type="custom" allowBlank="1" showInputMessage="1" showErrorMessage="1" sqref="H3:H20" xr:uid="{00000000-0002-0000-0900-000000000000}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SQ. MEDIUM A</vt:lpstr>
      <vt:lpstr>ALLIEVE MT</vt:lpstr>
      <vt:lpstr>SQ. MEDIUM T</vt:lpstr>
      <vt:lpstr>TIGROTTE MT</vt:lpstr>
      <vt:lpstr>SQ. MEDIUM L</vt:lpstr>
      <vt:lpstr>LUPETTE MT</vt:lpstr>
      <vt:lpstr>PULCINE ASSOLUTO</vt:lpstr>
      <vt:lpstr>PULCINE CL</vt:lpstr>
      <vt:lpstr>PULCINE TR</vt:lpstr>
      <vt:lpstr>PULCINE VL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Antonio Pastorelli</cp:lastModifiedBy>
  <dcterms:created xsi:type="dcterms:W3CDTF">2025-03-02T12:51:17Z</dcterms:created>
  <dcterms:modified xsi:type="dcterms:W3CDTF">2025-04-08T14:22:36Z</dcterms:modified>
</cp:coreProperties>
</file>