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squa 2025\2024-25\ginnastica\ginnastica artistica\4° tappa\"/>
    </mc:Choice>
  </mc:AlternateContent>
  <xr:revisionPtr revIDLastSave="0" documentId="8_{A8751888-EE49-4706-838E-3B2F5285F28F}" xr6:coauthVersionLast="47" xr6:coauthVersionMax="47" xr10:uidLastSave="{00000000-0000-0000-0000-000000000000}"/>
  <bookViews>
    <workbookView xWindow="-120" yWindow="-120" windowWidth="20730" windowHeight="11040" tabRatio="893" activeTab="8" xr2:uid="{00000000-000D-0000-FFFF-FFFF00000000}"/>
  </bookViews>
  <sheets>
    <sheet name="ALLIEVE SUPER B" sheetId="3" r:id="rId1"/>
    <sheet name="ALLIEVE SB CL - TR" sheetId="5" r:id="rId2"/>
    <sheet name="ALLIEVE SB VL - PA" sheetId="6" r:id="rId3"/>
    <sheet name="TIGROTTE SUPER A" sheetId="7" r:id="rId4"/>
    <sheet name="TIGROTTE SA ATTREZZI" sheetId="8" r:id="rId5"/>
    <sheet name="ALLIEVE SUPER A" sheetId="9" r:id="rId6"/>
    <sheet name="ALLIEVE SA ATTREZZI" sheetId="10" r:id="rId7"/>
    <sheet name="RAGAZZE SUPER A" sheetId="11" r:id="rId8"/>
    <sheet name="TOP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6" l="1"/>
  <c r="H25" i="6"/>
  <c r="H27" i="6"/>
  <c r="H15" i="6"/>
  <c r="H16" i="6"/>
  <c r="H31" i="6"/>
  <c r="H18" i="6"/>
  <c r="H10" i="6"/>
  <c r="H4" i="6"/>
  <c r="H5" i="6"/>
  <c r="H29" i="6"/>
  <c r="H22" i="6"/>
  <c r="H19" i="6"/>
  <c r="H30" i="6"/>
  <c r="H7" i="6"/>
  <c r="H8" i="6"/>
  <c r="H12" i="6"/>
  <c r="H11" i="6"/>
  <c r="H9" i="6"/>
  <c r="H20" i="6"/>
  <c r="H26" i="6"/>
  <c r="H17" i="6"/>
  <c r="H23" i="6"/>
  <c r="H13" i="6"/>
  <c r="H3" i="6"/>
  <c r="H21" i="6"/>
  <c r="H14" i="6"/>
  <c r="H24" i="6"/>
  <c r="H6" i="6"/>
  <c r="H58" i="5"/>
  <c r="H60" i="5"/>
  <c r="H37" i="5"/>
  <c r="H48" i="5"/>
  <c r="H39" i="5"/>
  <c r="H64" i="5"/>
  <c r="H51" i="5"/>
  <c r="H49" i="5"/>
  <c r="H42" i="5"/>
  <c r="H40" i="5"/>
  <c r="H47" i="5"/>
  <c r="H41" i="5"/>
  <c r="H61" i="5"/>
  <c r="H63" i="5"/>
  <c r="H45" i="5"/>
  <c r="H54" i="5"/>
  <c r="H38" i="5"/>
  <c r="H56" i="5"/>
  <c r="H44" i="5"/>
  <c r="H52" i="5"/>
  <c r="H55" i="5"/>
  <c r="H62" i="5"/>
  <c r="H57" i="5"/>
  <c r="H43" i="5"/>
  <c r="H46" i="5"/>
  <c r="H59" i="5"/>
  <c r="H36" i="5"/>
  <c r="H50" i="5"/>
  <c r="H53" i="5"/>
  <c r="H44" i="6"/>
  <c r="H58" i="6"/>
  <c r="H36" i="6"/>
  <c r="H47" i="6"/>
  <c r="H43" i="6"/>
  <c r="H64" i="6"/>
  <c r="H54" i="6"/>
  <c r="H50" i="6"/>
  <c r="H62" i="6"/>
  <c r="H46" i="6"/>
  <c r="H42" i="6"/>
  <c r="H41" i="6"/>
  <c r="H55" i="6"/>
  <c r="H63" i="6"/>
  <c r="H52" i="6"/>
  <c r="H49" i="6"/>
  <c r="H38" i="6"/>
  <c r="H48" i="6"/>
  <c r="H53" i="6"/>
  <c r="H59" i="6"/>
  <c r="H51" i="6"/>
  <c r="H60" i="6"/>
  <c r="H56" i="6"/>
  <c r="H57" i="6"/>
  <c r="H40" i="6"/>
  <c r="H61" i="6"/>
  <c r="H37" i="6"/>
  <c r="H45" i="6"/>
  <c r="H39" i="6"/>
  <c r="H17" i="5"/>
  <c r="H29" i="5"/>
  <c r="H7" i="5"/>
  <c r="H22" i="5"/>
  <c r="H23" i="5"/>
  <c r="H31" i="5"/>
  <c r="H27" i="5"/>
  <c r="H12" i="5"/>
  <c r="H3" i="5"/>
  <c r="H14" i="5"/>
  <c r="H26" i="5"/>
  <c r="H8" i="5"/>
  <c r="H16" i="5"/>
  <c r="H30" i="5"/>
  <c r="H9" i="5"/>
  <c r="H15" i="5"/>
  <c r="H10" i="5"/>
  <c r="H28" i="5"/>
  <c r="H13" i="5"/>
  <c r="H20" i="5"/>
  <c r="H18" i="5"/>
  <c r="H25" i="5"/>
  <c r="H19" i="5"/>
  <c r="H4" i="5"/>
  <c r="H6" i="5"/>
  <c r="H21" i="5"/>
  <c r="H11" i="5"/>
  <c r="H24" i="5"/>
  <c r="H5" i="5"/>
  <c r="H19" i="10"/>
  <c r="H21" i="10"/>
  <c r="H15" i="10"/>
  <c r="H14" i="10"/>
  <c r="H20" i="10"/>
  <c r="H18" i="10"/>
  <c r="H17" i="10"/>
  <c r="H16" i="10"/>
  <c r="H19" i="8"/>
  <c r="H24" i="8"/>
  <c r="H21" i="8"/>
  <c r="H23" i="8"/>
  <c r="H20" i="8"/>
  <c r="H25" i="8"/>
  <c r="H22" i="8"/>
  <c r="H17" i="8"/>
  <c r="H18" i="8"/>
  <c r="H26" i="8"/>
  <c r="H8" i="10"/>
  <c r="H7" i="10"/>
  <c r="H4" i="10"/>
  <c r="H5" i="10"/>
  <c r="H10" i="10"/>
  <c r="H3" i="10"/>
  <c r="H6" i="10"/>
  <c r="H9" i="10"/>
  <c r="H8" i="8"/>
  <c r="H6" i="8"/>
  <c r="H4" i="8"/>
  <c r="H11" i="8"/>
  <c r="H5" i="8"/>
  <c r="H12" i="8"/>
  <c r="H7" i="8"/>
  <c r="H9" i="8"/>
  <c r="H3" i="8"/>
  <c r="H10" i="8"/>
  <c r="H43" i="10"/>
  <c r="H40" i="10"/>
  <c r="H38" i="10"/>
  <c r="H37" i="10"/>
  <c r="H44" i="10"/>
  <c r="H41" i="10"/>
  <c r="H42" i="10"/>
  <c r="H39" i="10"/>
  <c r="H51" i="8"/>
  <c r="H45" i="8"/>
  <c r="H46" i="8"/>
  <c r="H53" i="8"/>
  <c r="H47" i="8"/>
  <c r="H54" i="8"/>
  <c r="H48" i="8"/>
  <c r="H50" i="8"/>
  <c r="H49" i="8"/>
  <c r="H52" i="8"/>
  <c r="H29" i="10"/>
  <c r="H26" i="10"/>
  <c r="H31" i="10"/>
  <c r="H30" i="10"/>
  <c r="H32" i="10"/>
  <c r="H27" i="10"/>
  <c r="H28" i="10"/>
  <c r="H33" i="10"/>
  <c r="H34" i="8"/>
  <c r="H33" i="8"/>
  <c r="H37" i="8"/>
  <c r="H38" i="8"/>
  <c r="H31" i="8"/>
  <c r="H39" i="8"/>
  <c r="H32" i="8"/>
  <c r="H35" i="8"/>
  <c r="H36" i="8"/>
  <c r="H40" i="8"/>
  <c r="H18" i="11"/>
  <c r="H29" i="7"/>
  <c r="H28" i="7"/>
  <c r="H27" i="7"/>
  <c r="H16" i="11" l="1"/>
  <c r="H17" i="11"/>
  <c r="H14" i="11"/>
  <c r="T8" i="11"/>
  <c r="P8" i="11"/>
  <c r="L8" i="11"/>
  <c r="H8" i="11"/>
  <c r="T7" i="11"/>
  <c r="P7" i="11"/>
  <c r="L7" i="11"/>
  <c r="H7" i="11"/>
  <c r="H17" i="9"/>
  <c r="H18" i="9"/>
  <c r="H19" i="9"/>
  <c r="H22" i="9"/>
  <c r="T11" i="9"/>
  <c r="P11" i="9"/>
  <c r="L11" i="9"/>
  <c r="H11" i="9"/>
  <c r="H24" i="7"/>
  <c r="H21" i="7"/>
  <c r="H20" i="7"/>
  <c r="H44" i="3"/>
  <c r="U11" i="9" l="1"/>
  <c r="U8" i="11"/>
  <c r="U7" i="11"/>
  <c r="H5" i="12"/>
  <c r="L5" i="12"/>
  <c r="P5" i="12"/>
  <c r="T5" i="12"/>
  <c r="H10" i="11"/>
  <c r="L10" i="11"/>
  <c r="P10" i="11"/>
  <c r="T10" i="11"/>
  <c r="H9" i="11"/>
  <c r="L9" i="11"/>
  <c r="P9" i="11"/>
  <c r="T9" i="11"/>
  <c r="H6" i="11"/>
  <c r="L6" i="11"/>
  <c r="P6" i="11"/>
  <c r="T6" i="11"/>
  <c r="H5" i="11"/>
  <c r="L5" i="11"/>
  <c r="P5" i="11"/>
  <c r="T5" i="11"/>
  <c r="H15" i="11"/>
  <c r="H8" i="9"/>
  <c r="L8" i="9"/>
  <c r="P8" i="9"/>
  <c r="T8" i="9"/>
  <c r="H10" i="9"/>
  <c r="L10" i="9"/>
  <c r="P10" i="9"/>
  <c r="T10" i="9"/>
  <c r="H7" i="9"/>
  <c r="L7" i="9"/>
  <c r="P7" i="9"/>
  <c r="T7" i="9"/>
  <c r="H12" i="9"/>
  <c r="L12" i="9"/>
  <c r="P12" i="9"/>
  <c r="T12" i="9"/>
  <c r="H5" i="9"/>
  <c r="L5" i="9"/>
  <c r="P5" i="9"/>
  <c r="T5" i="9"/>
  <c r="H6" i="9"/>
  <c r="L6" i="9"/>
  <c r="P6" i="9"/>
  <c r="T6" i="9"/>
  <c r="H9" i="9"/>
  <c r="L9" i="9"/>
  <c r="P9" i="9"/>
  <c r="T9" i="9"/>
  <c r="H21" i="9"/>
  <c r="H20" i="9"/>
  <c r="H23" i="9"/>
  <c r="H57" i="3"/>
  <c r="H38" i="3"/>
  <c r="H46" i="3"/>
  <c r="H50" i="3"/>
  <c r="H62" i="3"/>
  <c r="H40" i="3"/>
  <c r="H47" i="3"/>
  <c r="H42" i="3"/>
  <c r="H53" i="3"/>
  <c r="H59" i="3"/>
  <c r="H49" i="3"/>
  <c r="H55" i="3"/>
  <c r="H61" i="3"/>
  <c r="H58" i="3"/>
  <c r="H43" i="3"/>
  <c r="H56" i="3"/>
  <c r="H14" i="7"/>
  <c r="L14" i="7"/>
  <c r="P14" i="7"/>
  <c r="T14" i="7"/>
  <c r="H7" i="7"/>
  <c r="L7" i="7"/>
  <c r="P7" i="7"/>
  <c r="T7" i="7"/>
  <c r="H10" i="7"/>
  <c r="L10" i="7"/>
  <c r="P10" i="7"/>
  <c r="T10" i="7"/>
  <c r="H8" i="7"/>
  <c r="L8" i="7"/>
  <c r="P8" i="7"/>
  <c r="T8" i="7"/>
  <c r="H13" i="7"/>
  <c r="L13" i="7"/>
  <c r="P13" i="7"/>
  <c r="T13" i="7"/>
  <c r="H5" i="7"/>
  <c r="L5" i="7"/>
  <c r="P5" i="7"/>
  <c r="T5" i="7"/>
  <c r="H12" i="7"/>
  <c r="L12" i="7"/>
  <c r="P12" i="7"/>
  <c r="T12" i="7"/>
  <c r="H9" i="7"/>
  <c r="L9" i="7"/>
  <c r="P9" i="7"/>
  <c r="T9" i="7"/>
  <c r="H6" i="7"/>
  <c r="L6" i="7"/>
  <c r="P6" i="7"/>
  <c r="T6" i="7"/>
  <c r="H11" i="7"/>
  <c r="L11" i="7"/>
  <c r="P11" i="7"/>
  <c r="T11" i="7"/>
  <c r="H23" i="7"/>
  <c r="H25" i="7"/>
  <c r="H26" i="7"/>
  <c r="H22" i="7"/>
  <c r="T27" i="3"/>
  <c r="P27" i="3"/>
  <c r="L27" i="3"/>
  <c r="H27" i="3"/>
  <c r="T31" i="3"/>
  <c r="P31" i="3"/>
  <c r="L31" i="3"/>
  <c r="H31" i="3"/>
  <c r="T8" i="3"/>
  <c r="P8" i="3"/>
  <c r="L8" i="3"/>
  <c r="H8" i="3"/>
  <c r="T19" i="3"/>
  <c r="P19" i="3"/>
  <c r="L19" i="3"/>
  <c r="H19" i="3"/>
  <c r="T14" i="3"/>
  <c r="P14" i="3"/>
  <c r="L14" i="3"/>
  <c r="H14" i="3"/>
  <c r="T33" i="3"/>
  <c r="P33" i="3"/>
  <c r="L33" i="3"/>
  <c r="H33" i="3"/>
  <c r="T24" i="3"/>
  <c r="P24" i="3"/>
  <c r="L24" i="3"/>
  <c r="H24" i="3"/>
  <c r="T17" i="3"/>
  <c r="P17" i="3"/>
  <c r="L17" i="3"/>
  <c r="H17" i="3"/>
  <c r="T7" i="3"/>
  <c r="P7" i="3"/>
  <c r="L7" i="3"/>
  <c r="H7" i="3"/>
  <c r="T9" i="3"/>
  <c r="P9" i="3"/>
  <c r="L9" i="3"/>
  <c r="H9" i="3"/>
  <c r="T22" i="3"/>
  <c r="P22" i="3"/>
  <c r="L22" i="3"/>
  <c r="H22" i="3"/>
  <c r="T12" i="3"/>
  <c r="P12" i="3"/>
  <c r="L12" i="3"/>
  <c r="H12" i="3"/>
  <c r="T28" i="3"/>
  <c r="P28" i="3"/>
  <c r="L28" i="3"/>
  <c r="H28" i="3"/>
  <c r="T32" i="3"/>
  <c r="P32" i="3"/>
  <c r="L32" i="3"/>
  <c r="H32" i="3"/>
  <c r="T13" i="3"/>
  <c r="P13" i="3"/>
  <c r="L13" i="3"/>
  <c r="H13" i="3"/>
  <c r="T18" i="3"/>
  <c r="P18" i="3"/>
  <c r="L18" i="3"/>
  <c r="H18" i="3"/>
  <c r="T6" i="3"/>
  <c r="P6" i="3"/>
  <c r="L6" i="3"/>
  <c r="H6" i="3"/>
  <c r="H11" i="3"/>
  <c r="L11" i="3"/>
  <c r="P11" i="3"/>
  <c r="T11" i="3"/>
  <c r="H21" i="3"/>
  <c r="L21" i="3"/>
  <c r="P21" i="3"/>
  <c r="T21" i="3"/>
  <c r="H5" i="3"/>
  <c r="L5" i="3"/>
  <c r="P5" i="3"/>
  <c r="T5" i="3"/>
  <c r="H29" i="3"/>
  <c r="L29" i="3"/>
  <c r="P29" i="3"/>
  <c r="T29" i="3"/>
  <c r="H10" i="3"/>
  <c r="L10" i="3"/>
  <c r="P10" i="3"/>
  <c r="T10" i="3"/>
  <c r="H15" i="3"/>
  <c r="L15" i="3"/>
  <c r="P15" i="3"/>
  <c r="T15" i="3"/>
  <c r="H26" i="3"/>
  <c r="L26" i="3"/>
  <c r="P26" i="3"/>
  <c r="T26" i="3"/>
  <c r="H30" i="3"/>
  <c r="L30" i="3"/>
  <c r="P30" i="3"/>
  <c r="T30" i="3"/>
  <c r="H25" i="3"/>
  <c r="L25" i="3"/>
  <c r="P25" i="3"/>
  <c r="T25" i="3"/>
  <c r="H23" i="3"/>
  <c r="L23" i="3"/>
  <c r="P23" i="3"/>
  <c r="T23" i="3"/>
  <c r="H16" i="3"/>
  <c r="L16" i="3"/>
  <c r="P16" i="3"/>
  <c r="T16" i="3"/>
  <c r="H20" i="3"/>
  <c r="L20" i="3"/>
  <c r="P20" i="3"/>
  <c r="T20" i="3"/>
  <c r="H45" i="3"/>
  <c r="H52" i="3"/>
  <c r="H51" i="3"/>
  <c r="H39" i="3"/>
  <c r="H37" i="3"/>
  <c r="H54" i="3"/>
  <c r="H60" i="3"/>
  <c r="H41" i="3"/>
  <c r="H48" i="3"/>
  <c r="U7" i="7" l="1"/>
  <c r="U8" i="9"/>
  <c r="U5" i="7"/>
  <c r="U11" i="7"/>
  <c r="U12" i="9"/>
  <c r="U9" i="11"/>
  <c r="U6" i="9"/>
  <c r="U5" i="12"/>
  <c r="U14" i="7"/>
  <c r="U6" i="11"/>
  <c r="U9" i="9"/>
  <c r="U10" i="9"/>
  <c r="U5" i="11"/>
  <c r="U9" i="7"/>
  <c r="U6" i="7"/>
  <c r="U12" i="7"/>
  <c r="U8" i="7"/>
  <c r="U7" i="9"/>
  <c r="U13" i="7"/>
  <c r="U10" i="7"/>
  <c r="U5" i="9"/>
  <c r="U10" i="11"/>
  <c r="U20" i="3"/>
  <c r="U29" i="3"/>
  <c r="U23" i="3"/>
  <c r="U31" i="3"/>
  <c r="U30" i="3"/>
  <c r="U10" i="3"/>
  <c r="U25" i="3"/>
  <c r="U5" i="3"/>
  <c r="U26" i="3"/>
  <c r="U21" i="3"/>
  <c r="U24" i="3"/>
  <c r="U27" i="3"/>
  <c r="U16" i="3"/>
  <c r="U15" i="3"/>
  <c r="U11" i="3"/>
  <c r="U6" i="3"/>
  <c r="U18" i="3"/>
  <c r="U13" i="3"/>
  <c r="U32" i="3"/>
  <c r="U28" i="3"/>
  <c r="U12" i="3"/>
  <c r="U22" i="3"/>
  <c r="U9" i="3"/>
  <c r="U7" i="3"/>
  <c r="U17" i="3"/>
  <c r="U33" i="3"/>
  <c r="U14" i="3"/>
  <c r="U19" i="3"/>
  <c r="U8" i="3"/>
</calcChain>
</file>

<file path=xl/sharedStrings.xml><?xml version="1.0" encoding="utf-8"?>
<sst xmlns="http://schemas.openxmlformats.org/spreadsheetml/2006/main" count="843" uniqueCount="88">
  <si>
    <t>ASD OASIS CLUB</t>
  </si>
  <si>
    <t>ASD WHITE GYM AMIATA</t>
  </si>
  <si>
    <t>DEBORAH FITNESS</t>
  </si>
  <si>
    <t>FERRIGATO ESTER</t>
  </si>
  <si>
    <t>CORSI CHIARA</t>
  </si>
  <si>
    <t>BASTIANELLI AURORA</t>
  </si>
  <si>
    <t>Tot.  MT</t>
  </si>
  <si>
    <t>Pen.agg.</t>
  </si>
  <si>
    <t xml:space="preserve">Pen. E </t>
  </si>
  <si>
    <t>Nota D</t>
  </si>
  <si>
    <t>D. Nasc.</t>
  </si>
  <si>
    <t>Società</t>
  </si>
  <si>
    <t>Ginnasta</t>
  </si>
  <si>
    <t>MINITRAMPOLINO</t>
  </si>
  <si>
    <t>PARALLELE</t>
  </si>
  <si>
    <t>Tot. VO</t>
  </si>
  <si>
    <t>VOLTEGGIO</t>
  </si>
  <si>
    <t>Tot. TR</t>
  </si>
  <si>
    <t xml:space="preserve">Pen. E   </t>
  </si>
  <si>
    <t>TRAVE</t>
  </si>
  <si>
    <t>Tot. CL</t>
  </si>
  <si>
    <t>CORPO LIBERO</t>
  </si>
  <si>
    <t>TOTALE</t>
  </si>
  <si>
    <t>Tot.  PA</t>
  </si>
  <si>
    <t>ASSOLUTO</t>
  </si>
  <si>
    <t>PER I PROGRAMMI CHE PREVEDONO L'ATTREZZO PARALLELE FACOLTATIVO (IL TOTALE SARA' DATO DAI 3 PUNTEGGI MIGLIORI)</t>
  </si>
  <si>
    <t>PORCELLI GIULIA</t>
  </si>
  <si>
    <t>PINTI ARIANNA NICOLETA</t>
  </si>
  <si>
    <t>MUCCI AURORA</t>
  </si>
  <si>
    <t>MIGLIARO AMBRA</t>
  </si>
  <si>
    <t>LOMBARDO BIANCA</t>
  </si>
  <si>
    <t>FERRI ALISA</t>
  </si>
  <si>
    <t>FAVILLI MELISSA</t>
  </si>
  <si>
    <t>DITRANI ANNA</t>
  </si>
  <si>
    <t>DI MALTA GIADA</t>
  </si>
  <si>
    <t>CERRAI EMMA</t>
  </si>
  <si>
    <t>BIGIARINI LISA</t>
  </si>
  <si>
    <t>BARONI CAMILLA</t>
  </si>
  <si>
    <t>VICHI GAIA</t>
  </si>
  <si>
    <t>DI DONATO DOMITILLA</t>
  </si>
  <si>
    <t>ERCOLANI CLOE</t>
  </si>
  <si>
    <t>QUATTRINI GRETA</t>
  </si>
  <si>
    <t>BOSCAGLI MIRIAM</t>
  </si>
  <si>
    <t>ZAGREAN MARA</t>
  </si>
  <si>
    <t>MASILLO MATILDE</t>
  </si>
  <si>
    <t>INNOCENTI EVA</t>
  </si>
  <si>
    <t>DI BENEDETTO SIRIA</t>
  </si>
  <si>
    <t>ASD POLVERE DI MAGNESIO</t>
  </si>
  <si>
    <t>SOLIMENO LISA</t>
  </si>
  <si>
    <t>PAZZAGLI FEDERICA</t>
  </si>
  <si>
    <t>PENNISI GINEVRA</t>
  </si>
  <si>
    <t>DI FEDE SARA</t>
  </si>
  <si>
    <t>ASD MUDRA DANZA</t>
  </si>
  <si>
    <t>GRILLI CARLOTTA</t>
  </si>
  <si>
    <t>DELFINO GAIA</t>
  </si>
  <si>
    <t>CAPALBO AGATA</t>
  </si>
  <si>
    <t>ASD FERRUCCI LIBERTAS</t>
  </si>
  <si>
    <t>MOROZZI ESMERALDA</t>
  </si>
  <si>
    <t>POL. BARBANELLA UNO</t>
  </si>
  <si>
    <t>DEL GHIANDA MIA</t>
  </si>
  <si>
    <t>CATEGORIA ALLIEVE - PROGRAMMA SUPER B</t>
  </si>
  <si>
    <t>LAGHI MARGOT</t>
  </si>
  <si>
    <t>CARRABS MARTA</t>
  </si>
  <si>
    <t>CARBONI EMILY</t>
  </si>
  <si>
    <t>BOSCAGLI DARIA</t>
  </si>
  <si>
    <t>ROMITI AURORA</t>
  </si>
  <si>
    <t>MORI EMMA</t>
  </si>
  <si>
    <t>DI GREGORIO MIRIAM</t>
  </si>
  <si>
    <t>CATEGORIA TIGROTTE - PROGRAMMA SUPER A</t>
  </si>
  <si>
    <t>TECCHIO GIADA</t>
  </si>
  <si>
    <t>D'AMICO BEATRICE</t>
  </si>
  <si>
    <t>PROVENZANO LUNA</t>
  </si>
  <si>
    <t>PEZZUTO DARIA</t>
  </si>
  <si>
    <t>LORI GIULIA</t>
  </si>
  <si>
    <t>CATEGORIA ALLIEVE - PROGRAMMA SUPER A</t>
  </si>
  <si>
    <t>PECCIARINI ISABEL</t>
  </si>
  <si>
    <t>PARMESANI PETRA</t>
  </si>
  <si>
    <t>LORI ALESSIA</t>
  </si>
  <si>
    <t>GIANNI GINEVRA</t>
  </si>
  <si>
    <t>CATEGORIA RAGAZZE - PROGRAMMA SUPER A</t>
  </si>
  <si>
    <t>(IL TOTALE SARA' DATO DALLA SOMMA DI TUTTI I PUNTEGGI)</t>
  </si>
  <si>
    <t>CATEGORIA ALLIEVE 3 - PROGRAMMA TOP LEVEL</t>
  </si>
  <si>
    <t>MINELLI CHIARA</t>
  </si>
  <si>
    <t>MANUGUERRA GIOIA</t>
  </si>
  <si>
    <t>ASD DON BASTIANINI</t>
  </si>
  <si>
    <t>COVITTO GIOIA</t>
  </si>
  <si>
    <t>HULEVSKA ALISA</t>
  </si>
  <si>
    <t>LAURO JESSICA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</si>
</sst>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;[Red]0.000"/>
    <numFmt numFmtId="166" formatCode="0.00;[Red]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0000FF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name val="Calibri"/>
      <family val="2"/>
    </font>
    <font>
      <strike/>
      <sz val="11"/>
      <color rgb="FFFF0000"/>
      <name val="Calibri"/>
      <family val="2"/>
    </font>
    <font>
      <b/>
      <strike/>
      <sz val="11"/>
      <color rgb="FF0000FF"/>
      <name val="Calibri"/>
      <family val="2"/>
    </font>
    <font>
      <b/>
      <strike/>
      <sz val="11"/>
      <name val="Calibri"/>
      <family val="2"/>
    </font>
    <font>
      <b/>
      <strike/>
      <sz val="11"/>
      <color indexed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7" fillId="0" borderId="4" xfId="0" applyFont="1" applyBorder="1" applyAlignment="1" applyProtection="1">
      <alignment horizontal="center"/>
      <protection locked="0"/>
    </xf>
    <xf numFmtId="165" fontId="2" fillId="0" borderId="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166" fontId="3" fillId="0" borderId="5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166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66" fontId="3" fillId="8" borderId="1" xfId="0" applyNumberFormat="1" applyFont="1" applyFill="1" applyBorder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165" fontId="2" fillId="8" borderId="1" xfId="0" applyNumberFormat="1" applyFont="1" applyFill="1" applyBorder="1" applyAlignment="1">
      <alignment horizontal="center" vertical="center"/>
    </xf>
    <xf numFmtId="166" fontId="4" fillId="8" borderId="1" xfId="0" applyNumberFormat="1" applyFont="1" applyFill="1" applyBorder="1" applyAlignment="1">
      <alignment horizontal="center" vertical="center"/>
    </xf>
    <xf numFmtId="14" fontId="0" fillId="8" borderId="1" xfId="0" applyNumberFormat="1" applyFill="1" applyBorder="1"/>
    <xf numFmtId="0" fontId="0" fillId="8" borderId="0" xfId="0" applyFill="1" applyAlignment="1">
      <alignment horizontal="center"/>
    </xf>
    <xf numFmtId="164" fontId="6" fillId="8" borderId="1" xfId="0" applyNumberFormat="1" applyFont="1" applyFill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66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166" fontId="3" fillId="9" borderId="1" xfId="0" applyNumberFormat="1" applyFont="1" applyFill="1" applyBorder="1" applyAlignment="1">
      <alignment horizontal="center" vertical="center"/>
    </xf>
    <xf numFmtId="165" fontId="3" fillId="9" borderId="1" xfId="0" applyNumberFormat="1" applyFont="1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66" fontId="3" fillId="10" borderId="1" xfId="0" applyNumberFormat="1" applyFont="1" applyFill="1" applyBorder="1" applyAlignment="1">
      <alignment horizontal="center" vertical="center"/>
    </xf>
    <xf numFmtId="165" fontId="3" fillId="10" borderId="1" xfId="0" applyNumberFormat="1" applyFont="1" applyFill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166" fontId="3" fillId="10" borderId="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66" fontId="16" fillId="0" borderId="5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11" fillId="8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/>
    <xf numFmtId="0" fontId="12" fillId="8" borderId="1" xfId="0" applyFont="1" applyFill="1" applyBorder="1" applyAlignment="1">
      <alignment horizontal="center"/>
    </xf>
    <xf numFmtId="14" fontId="12" fillId="8" borderId="1" xfId="0" applyNumberFormat="1" applyFont="1" applyFill="1" applyBorder="1" applyAlignment="1">
      <alignment horizontal="center"/>
    </xf>
    <xf numFmtId="165" fontId="13" fillId="8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/>
    <xf numFmtId="0" fontId="12" fillId="9" borderId="1" xfId="0" applyFont="1" applyFill="1" applyBorder="1" applyAlignment="1">
      <alignment horizontal="center"/>
    </xf>
    <xf numFmtId="14" fontId="12" fillId="9" borderId="1" xfId="0" applyNumberFormat="1" applyFont="1" applyFill="1" applyBorder="1" applyAlignment="1">
      <alignment horizontal="center"/>
    </xf>
    <xf numFmtId="165" fontId="2" fillId="9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6" fontId="4" fillId="9" borderId="1" xfId="0" applyNumberFormat="1" applyFont="1" applyFill="1" applyBorder="1" applyAlignment="1">
      <alignment horizontal="center" vertical="center"/>
    </xf>
    <xf numFmtId="165" fontId="13" fillId="9" borderId="1" xfId="0" applyNumberFormat="1" applyFont="1" applyFill="1" applyBorder="1" applyAlignment="1">
      <alignment horizontal="center" vertical="center"/>
    </xf>
    <xf numFmtId="165" fontId="2" fillId="10" borderId="1" xfId="0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166" fontId="4" fillId="10" borderId="1" xfId="0" applyNumberFormat="1" applyFont="1" applyFill="1" applyBorder="1" applyAlignment="1">
      <alignment horizontal="center" vertical="center"/>
    </xf>
    <xf numFmtId="14" fontId="0" fillId="10" borderId="1" xfId="0" applyNumberFormat="1" applyFill="1" applyBorder="1"/>
    <xf numFmtId="165" fontId="10" fillId="8" borderId="1" xfId="0" applyNumberFormat="1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"/>
  <sheetViews>
    <sheetView topLeftCell="A3" zoomScaleNormal="100" workbookViewId="0">
      <pane ySplit="1" topLeftCell="A43" activePane="bottomLeft" state="frozen"/>
      <selection activeCell="A3" sqref="A3"/>
      <selection pane="bottomLeft" activeCell="Q60" sqref="Q60"/>
    </sheetView>
  </sheetViews>
  <sheetFormatPr defaultRowHeight="15" x14ac:dyDescent="0.25"/>
  <cols>
    <col min="1" max="1" width="3" bestFit="1" customWidth="1"/>
    <col min="2" max="2" width="26.5703125" bestFit="1" customWidth="1"/>
    <col min="3" max="3" width="26" bestFit="1" customWidth="1"/>
    <col min="4" max="4" width="11.28515625" bestFit="1" customWidth="1"/>
    <col min="5" max="5" width="5.5703125" bestFit="1" customWidth="1"/>
    <col min="6" max="6" width="6.1406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8" width="5.570312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 hidden="1" x14ac:dyDescent="0.3">
      <c r="A1" s="102" t="s">
        <v>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2" ht="18.75" hidden="1" x14ac:dyDescent="0.3">
      <c r="A2" s="25"/>
      <c r="B2" s="102" t="s">
        <v>25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2" x14ac:dyDescent="0.25">
      <c r="B3" s="24" t="s">
        <v>24</v>
      </c>
      <c r="D3" s="1"/>
      <c r="E3" s="103" t="s">
        <v>21</v>
      </c>
      <c r="F3" s="104"/>
      <c r="G3" s="104"/>
      <c r="H3" s="104"/>
      <c r="I3" s="105" t="s">
        <v>19</v>
      </c>
      <c r="J3" s="106"/>
      <c r="K3" s="106"/>
      <c r="L3" s="106"/>
      <c r="M3" s="107" t="s">
        <v>16</v>
      </c>
      <c r="N3" s="108"/>
      <c r="O3" s="108"/>
      <c r="P3" s="108"/>
      <c r="Q3" s="109" t="s">
        <v>14</v>
      </c>
      <c r="R3" s="109"/>
      <c r="S3" s="109"/>
      <c r="T3" s="109"/>
      <c r="U3" s="1"/>
      <c r="V3" s="9"/>
    </row>
    <row r="4" spans="1:22" ht="30" x14ac:dyDescent="0.25">
      <c r="B4" s="11" t="s">
        <v>12</v>
      </c>
      <c r="C4" s="12" t="s">
        <v>11</v>
      </c>
      <c r="D4" s="11" t="s">
        <v>10</v>
      </c>
      <c r="E4" s="21" t="s">
        <v>9</v>
      </c>
      <c r="F4" s="21" t="s">
        <v>18</v>
      </c>
      <c r="G4" s="21" t="s">
        <v>7</v>
      </c>
      <c r="H4" s="21" t="s">
        <v>20</v>
      </c>
      <c r="I4" s="20" t="s">
        <v>9</v>
      </c>
      <c r="J4" s="20" t="s">
        <v>18</v>
      </c>
      <c r="K4" s="20" t="s">
        <v>7</v>
      </c>
      <c r="L4" s="20" t="s">
        <v>17</v>
      </c>
      <c r="M4" s="19" t="s">
        <v>9</v>
      </c>
      <c r="N4" s="19" t="s">
        <v>8</v>
      </c>
      <c r="O4" s="19" t="s">
        <v>7</v>
      </c>
      <c r="P4" s="19" t="s">
        <v>15</v>
      </c>
      <c r="Q4" s="16" t="s">
        <v>9</v>
      </c>
      <c r="R4" s="16" t="s">
        <v>8</v>
      </c>
      <c r="S4" s="16" t="s">
        <v>7</v>
      </c>
      <c r="T4" s="16" t="s">
        <v>23</v>
      </c>
      <c r="U4" s="23" t="s">
        <v>22</v>
      </c>
      <c r="V4" s="9"/>
    </row>
    <row r="5" spans="1:22" x14ac:dyDescent="0.25">
      <c r="A5" s="40">
        <v>1</v>
      </c>
      <c r="B5" s="40" t="s">
        <v>42</v>
      </c>
      <c r="C5" s="41" t="s">
        <v>1</v>
      </c>
      <c r="D5" s="42">
        <v>41647</v>
      </c>
      <c r="E5" s="46">
        <v>12</v>
      </c>
      <c r="F5" s="44">
        <v>1.4</v>
      </c>
      <c r="G5" s="44"/>
      <c r="H5" s="45">
        <f t="shared" ref="H5:H33" si="0">SUM(E5-F5-G5)</f>
        <v>10.6</v>
      </c>
      <c r="I5" s="46">
        <v>12</v>
      </c>
      <c r="J5" s="44">
        <v>0.6</v>
      </c>
      <c r="K5" s="44"/>
      <c r="L5" s="45">
        <f t="shared" ref="L5:L33" si="1">SUM(I5-J5-K5)</f>
        <v>11.4</v>
      </c>
      <c r="M5" s="46">
        <v>12</v>
      </c>
      <c r="N5" s="44">
        <v>0.85</v>
      </c>
      <c r="O5" s="44"/>
      <c r="P5" s="45">
        <f t="shared" ref="P5:P33" si="2">SUM(M5-N5-O5)</f>
        <v>11.15</v>
      </c>
      <c r="Q5" s="46">
        <v>12</v>
      </c>
      <c r="R5" s="44">
        <v>0.5</v>
      </c>
      <c r="S5" s="44"/>
      <c r="T5" s="45">
        <f t="shared" ref="T5:T33" si="3">SUM(Q5-R5-S5)</f>
        <v>11.5</v>
      </c>
      <c r="U5" s="49">
        <f t="shared" ref="U5:U33" si="4">SUM(H5,L5,P5,T5)-MIN(H5,L5,P5,T5)</f>
        <v>34.049999999999997</v>
      </c>
      <c r="V5" s="51"/>
    </row>
    <row r="6" spans="1:22" x14ac:dyDescent="0.25">
      <c r="A6" s="40">
        <v>2</v>
      </c>
      <c r="B6" s="40" t="s">
        <v>40</v>
      </c>
      <c r="C6" s="41" t="s">
        <v>1</v>
      </c>
      <c r="D6" s="42">
        <v>41489</v>
      </c>
      <c r="E6" s="46">
        <v>12</v>
      </c>
      <c r="F6" s="44">
        <v>1.3</v>
      </c>
      <c r="G6" s="44"/>
      <c r="H6" s="45">
        <f t="shared" si="0"/>
        <v>10.7</v>
      </c>
      <c r="I6" s="46">
        <v>12</v>
      </c>
      <c r="J6" s="44">
        <v>0.7</v>
      </c>
      <c r="K6" s="44"/>
      <c r="L6" s="45">
        <f t="shared" si="1"/>
        <v>11.3</v>
      </c>
      <c r="M6" s="46">
        <v>12</v>
      </c>
      <c r="N6" s="44">
        <v>0.75</v>
      </c>
      <c r="O6" s="44"/>
      <c r="P6" s="45">
        <f t="shared" si="2"/>
        <v>11.25</v>
      </c>
      <c r="Q6" s="46">
        <v>12</v>
      </c>
      <c r="R6" s="44">
        <v>0.7</v>
      </c>
      <c r="S6" s="44"/>
      <c r="T6" s="45">
        <f t="shared" si="3"/>
        <v>11.3</v>
      </c>
      <c r="U6" s="49">
        <f t="shared" si="4"/>
        <v>33.849999999999994</v>
      </c>
      <c r="V6" s="9"/>
    </row>
    <row r="7" spans="1:22" x14ac:dyDescent="0.25">
      <c r="A7" s="40">
        <v>3</v>
      </c>
      <c r="B7" s="40" t="s">
        <v>57</v>
      </c>
      <c r="C7" s="41" t="s">
        <v>56</v>
      </c>
      <c r="D7" s="42">
        <v>41322</v>
      </c>
      <c r="E7" s="46">
        <v>12</v>
      </c>
      <c r="F7" s="44">
        <v>0.85</v>
      </c>
      <c r="G7" s="44"/>
      <c r="H7" s="45">
        <f t="shared" si="0"/>
        <v>11.15</v>
      </c>
      <c r="I7" s="46">
        <v>12</v>
      </c>
      <c r="J7" s="44">
        <v>0.95</v>
      </c>
      <c r="K7" s="44"/>
      <c r="L7" s="45">
        <f t="shared" si="1"/>
        <v>11.05</v>
      </c>
      <c r="M7" s="46">
        <v>12</v>
      </c>
      <c r="N7" s="44">
        <v>0.45</v>
      </c>
      <c r="O7" s="44"/>
      <c r="P7" s="45">
        <f t="shared" si="2"/>
        <v>11.55</v>
      </c>
      <c r="Q7" s="46">
        <v>0</v>
      </c>
      <c r="R7" s="44">
        <v>0</v>
      </c>
      <c r="S7" s="44"/>
      <c r="T7" s="45">
        <f t="shared" si="3"/>
        <v>0</v>
      </c>
      <c r="U7" s="49">
        <f t="shared" si="4"/>
        <v>33.75</v>
      </c>
      <c r="V7" s="9"/>
    </row>
    <row r="8" spans="1:22" x14ac:dyDescent="0.25">
      <c r="A8" s="8">
        <v>4</v>
      </c>
      <c r="B8" s="8" t="s">
        <v>41</v>
      </c>
      <c r="C8" s="7" t="s">
        <v>1</v>
      </c>
      <c r="D8" s="6">
        <v>41718</v>
      </c>
      <c r="E8" s="5">
        <v>12</v>
      </c>
      <c r="F8" s="4">
        <v>1.2</v>
      </c>
      <c r="G8" s="4"/>
      <c r="H8" s="15">
        <f t="shared" si="0"/>
        <v>10.8</v>
      </c>
      <c r="I8" s="5">
        <v>12</v>
      </c>
      <c r="J8" s="4">
        <v>0.7</v>
      </c>
      <c r="K8" s="4"/>
      <c r="L8" s="15">
        <f t="shared" si="1"/>
        <v>11.3</v>
      </c>
      <c r="M8" s="5">
        <v>11.5</v>
      </c>
      <c r="N8" s="4">
        <v>1.05</v>
      </c>
      <c r="O8" s="4"/>
      <c r="P8" s="15">
        <f t="shared" si="2"/>
        <v>10.45</v>
      </c>
      <c r="Q8" s="5">
        <v>12</v>
      </c>
      <c r="R8" s="4">
        <v>0.45</v>
      </c>
      <c r="S8" s="4"/>
      <c r="T8" s="15">
        <f t="shared" si="3"/>
        <v>11.55</v>
      </c>
      <c r="U8" s="22">
        <f t="shared" si="4"/>
        <v>33.649999999999991</v>
      </c>
      <c r="V8" s="9"/>
    </row>
    <row r="9" spans="1:22" x14ac:dyDescent="0.25">
      <c r="A9" s="8">
        <v>5</v>
      </c>
      <c r="B9" s="8" t="s">
        <v>29</v>
      </c>
      <c r="C9" s="7" t="s">
        <v>0</v>
      </c>
      <c r="D9" s="6">
        <v>41310</v>
      </c>
      <c r="E9" s="5">
        <v>12</v>
      </c>
      <c r="F9" s="4">
        <v>1.4</v>
      </c>
      <c r="G9" s="4"/>
      <c r="H9" s="15">
        <f t="shared" si="0"/>
        <v>10.6</v>
      </c>
      <c r="I9" s="5">
        <v>12</v>
      </c>
      <c r="J9" s="4">
        <v>0.9</v>
      </c>
      <c r="K9" s="4"/>
      <c r="L9" s="15">
        <f t="shared" si="1"/>
        <v>11.1</v>
      </c>
      <c r="M9" s="5">
        <v>12</v>
      </c>
      <c r="N9" s="4">
        <v>0.5</v>
      </c>
      <c r="O9" s="4"/>
      <c r="P9" s="15">
        <f t="shared" si="2"/>
        <v>11.5</v>
      </c>
      <c r="Q9" s="5">
        <v>12</v>
      </c>
      <c r="R9" s="4">
        <v>1.1499999999999999</v>
      </c>
      <c r="S9" s="4"/>
      <c r="T9" s="15">
        <f t="shared" si="3"/>
        <v>10.85</v>
      </c>
      <c r="U9" s="22">
        <f t="shared" si="4"/>
        <v>33.450000000000003</v>
      </c>
      <c r="V9" s="9"/>
    </row>
    <row r="10" spans="1:22" x14ac:dyDescent="0.25">
      <c r="A10" s="8">
        <v>6</v>
      </c>
      <c r="B10" s="8" t="s">
        <v>35</v>
      </c>
      <c r="C10" s="7" t="s">
        <v>0</v>
      </c>
      <c r="D10" s="6">
        <v>41773</v>
      </c>
      <c r="E10" s="5">
        <v>12</v>
      </c>
      <c r="F10" s="4">
        <v>1.2</v>
      </c>
      <c r="G10" s="4"/>
      <c r="H10" s="15">
        <f t="shared" si="0"/>
        <v>10.8</v>
      </c>
      <c r="I10" s="5">
        <v>12</v>
      </c>
      <c r="J10" s="4">
        <v>1.1000000000000001</v>
      </c>
      <c r="K10" s="4"/>
      <c r="L10" s="15">
        <f t="shared" si="1"/>
        <v>10.9</v>
      </c>
      <c r="M10" s="5">
        <v>12</v>
      </c>
      <c r="N10" s="4">
        <v>0.45</v>
      </c>
      <c r="O10" s="4"/>
      <c r="P10" s="15">
        <f t="shared" si="2"/>
        <v>11.55</v>
      </c>
      <c r="Q10" s="5">
        <v>11.9</v>
      </c>
      <c r="R10" s="4">
        <v>1</v>
      </c>
      <c r="S10" s="4"/>
      <c r="T10" s="15">
        <f t="shared" si="3"/>
        <v>10.9</v>
      </c>
      <c r="U10" s="22">
        <f t="shared" si="4"/>
        <v>33.349999999999994</v>
      </c>
      <c r="V10" s="9"/>
    </row>
    <row r="11" spans="1:22" x14ac:dyDescent="0.25">
      <c r="A11" s="8">
        <v>7</v>
      </c>
      <c r="B11" s="8" t="s">
        <v>37</v>
      </c>
      <c r="C11" s="7" t="s">
        <v>0</v>
      </c>
      <c r="D11" s="6">
        <v>41984</v>
      </c>
      <c r="E11" s="5">
        <v>11.9</v>
      </c>
      <c r="F11" s="4">
        <v>1.1000000000000001</v>
      </c>
      <c r="G11" s="4"/>
      <c r="H11" s="15">
        <f t="shared" si="0"/>
        <v>10.8</v>
      </c>
      <c r="I11" s="5">
        <v>12</v>
      </c>
      <c r="J11" s="4">
        <v>1.35</v>
      </c>
      <c r="K11" s="4"/>
      <c r="L11" s="15">
        <f t="shared" si="1"/>
        <v>10.65</v>
      </c>
      <c r="M11" s="5">
        <v>12</v>
      </c>
      <c r="N11" s="4">
        <v>0.6</v>
      </c>
      <c r="O11" s="4"/>
      <c r="P11" s="15">
        <f t="shared" si="2"/>
        <v>11.4</v>
      </c>
      <c r="Q11" s="5">
        <v>11.9</v>
      </c>
      <c r="R11" s="4">
        <v>0.85</v>
      </c>
      <c r="S11" s="4"/>
      <c r="T11" s="15">
        <f t="shared" si="3"/>
        <v>11.05</v>
      </c>
      <c r="U11" s="22">
        <f t="shared" si="4"/>
        <v>33.250000000000007</v>
      </c>
      <c r="V11" s="9"/>
    </row>
    <row r="12" spans="1:22" x14ac:dyDescent="0.25">
      <c r="A12" s="8">
        <v>8</v>
      </c>
      <c r="B12" s="8" t="s">
        <v>30</v>
      </c>
      <c r="C12" s="7" t="s">
        <v>0</v>
      </c>
      <c r="D12" s="6">
        <v>41723</v>
      </c>
      <c r="E12" s="5">
        <v>11.9</v>
      </c>
      <c r="F12" s="4">
        <v>1.1499999999999999</v>
      </c>
      <c r="G12" s="4"/>
      <c r="H12" s="15">
        <f>SUM(E12-F12-G12)</f>
        <v>10.75</v>
      </c>
      <c r="I12" s="5">
        <v>12</v>
      </c>
      <c r="J12" s="4">
        <v>0.95</v>
      </c>
      <c r="K12" s="4"/>
      <c r="L12" s="15">
        <f>SUM(I12-J12-K12)</f>
        <v>11.05</v>
      </c>
      <c r="M12" s="5">
        <v>12</v>
      </c>
      <c r="N12" s="4">
        <v>1.1499999999999999</v>
      </c>
      <c r="O12" s="4"/>
      <c r="P12" s="15">
        <f>SUM(M12-N12-O12)</f>
        <v>10.85</v>
      </c>
      <c r="Q12" s="5">
        <v>12</v>
      </c>
      <c r="R12" s="4">
        <v>0.8</v>
      </c>
      <c r="S12" s="4"/>
      <c r="T12" s="15">
        <f>SUM(Q12-R12-S12)</f>
        <v>11.2</v>
      </c>
      <c r="U12" s="22">
        <f>SUM(H12,L12,P12,T12)-MIN(H12,L12,P12,T12)</f>
        <v>33.099999999999994</v>
      </c>
      <c r="V12" s="9"/>
    </row>
    <row r="13" spans="1:22" x14ac:dyDescent="0.25">
      <c r="A13" s="8">
        <v>9</v>
      </c>
      <c r="B13" s="8" t="s">
        <v>31</v>
      </c>
      <c r="C13" s="7" t="s">
        <v>0</v>
      </c>
      <c r="D13" s="6">
        <v>41311</v>
      </c>
      <c r="E13" s="5">
        <v>12</v>
      </c>
      <c r="F13" s="4">
        <v>1.25</v>
      </c>
      <c r="G13" s="4"/>
      <c r="H13" s="15">
        <f>SUM(E13-F13-G13)</f>
        <v>10.75</v>
      </c>
      <c r="I13" s="5">
        <v>12</v>
      </c>
      <c r="J13" s="4">
        <v>1.05</v>
      </c>
      <c r="K13" s="4"/>
      <c r="L13" s="15">
        <f>SUM(I13-J13-K13)</f>
        <v>10.95</v>
      </c>
      <c r="M13" s="5">
        <v>12</v>
      </c>
      <c r="N13" s="4">
        <v>0.6</v>
      </c>
      <c r="O13" s="4"/>
      <c r="P13" s="15">
        <f>SUM(M13-N13-O13)</f>
        <v>11.4</v>
      </c>
      <c r="Q13" s="5">
        <v>11.9</v>
      </c>
      <c r="R13" s="4">
        <v>1.35</v>
      </c>
      <c r="S13" s="4"/>
      <c r="T13" s="15">
        <f>SUM(Q13-R13-S13)</f>
        <v>10.55</v>
      </c>
      <c r="U13" s="22">
        <f>SUM(H13,L13,P13,T13)-MIN(H13,L13,P13,T13)</f>
        <v>33.100000000000009</v>
      </c>
      <c r="V13" s="9"/>
    </row>
    <row r="14" spans="1:22" x14ac:dyDescent="0.25">
      <c r="A14" s="8">
        <v>10</v>
      </c>
      <c r="B14" s="8" t="s">
        <v>27</v>
      </c>
      <c r="C14" s="7" t="s">
        <v>0</v>
      </c>
      <c r="D14" s="6">
        <v>41624</v>
      </c>
      <c r="E14" s="5">
        <v>11.9</v>
      </c>
      <c r="F14" s="4">
        <v>1.55</v>
      </c>
      <c r="G14" s="4"/>
      <c r="H14" s="15">
        <f t="shared" si="0"/>
        <v>10.35</v>
      </c>
      <c r="I14" s="5">
        <v>12</v>
      </c>
      <c r="J14" s="4">
        <v>0.9</v>
      </c>
      <c r="K14" s="4"/>
      <c r="L14" s="15">
        <f t="shared" si="1"/>
        <v>11.1</v>
      </c>
      <c r="M14" s="5">
        <v>12</v>
      </c>
      <c r="N14" s="4">
        <v>0.95</v>
      </c>
      <c r="O14" s="4"/>
      <c r="P14" s="15">
        <f t="shared" si="2"/>
        <v>11.05</v>
      </c>
      <c r="Q14" s="5">
        <v>12</v>
      </c>
      <c r="R14" s="4">
        <v>1.1000000000000001</v>
      </c>
      <c r="S14" s="4"/>
      <c r="T14" s="15">
        <f t="shared" si="3"/>
        <v>10.9</v>
      </c>
      <c r="U14" s="22">
        <f t="shared" si="4"/>
        <v>33.049999999999997</v>
      </c>
      <c r="V14" s="9"/>
    </row>
    <row r="15" spans="1:22" x14ac:dyDescent="0.25">
      <c r="A15" s="8">
        <v>11</v>
      </c>
      <c r="B15" s="8" t="s">
        <v>59</v>
      </c>
      <c r="C15" s="7" t="s">
        <v>58</v>
      </c>
      <c r="D15" s="6">
        <v>41678</v>
      </c>
      <c r="E15" s="5">
        <v>12</v>
      </c>
      <c r="F15" s="4">
        <v>1.1499999999999999</v>
      </c>
      <c r="G15" s="4"/>
      <c r="H15" s="15">
        <f t="shared" si="0"/>
        <v>10.85</v>
      </c>
      <c r="I15" s="5">
        <v>12</v>
      </c>
      <c r="J15" s="4">
        <v>1</v>
      </c>
      <c r="K15" s="4"/>
      <c r="L15" s="15">
        <f t="shared" si="1"/>
        <v>11</v>
      </c>
      <c r="M15" s="5">
        <v>12</v>
      </c>
      <c r="N15" s="4">
        <v>0.85</v>
      </c>
      <c r="O15" s="4"/>
      <c r="P15" s="15">
        <f t="shared" si="2"/>
        <v>11.15</v>
      </c>
      <c r="Q15" s="5">
        <v>12</v>
      </c>
      <c r="R15" s="4">
        <v>1.9</v>
      </c>
      <c r="S15" s="4"/>
      <c r="T15" s="15">
        <f t="shared" si="3"/>
        <v>10.1</v>
      </c>
      <c r="U15" s="22">
        <f t="shared" si="4"/>
        <v>33</v>
      </c>
      <c r="V15" s="9"/>
    </row>
    <row r="16" spans="1:22" x14ac:dyDescent="0.25">
      <c r="A16" s="8">
        <v>12</v>
      </c>
      <c r="B16" s="8" t="s">
        <v>34</v>
      </c>
      <c r="C16" s="7" t="s">
        <v>0</v>
      </c>
      <c r="D16" s="6">
        <v>41317</v>
      </c>
      <c r="E16" s="5">
        <v>11.9</v>
      </c>
      <c r="F16" s="4">
        <v>1.3</v>
      </c>
      <c r="G16" s="4"/>
      <c r="H16" s="15">
        <f t="shared" si="0"/>
        <v>10.6</v>
      </c>
      <c r="I16" s="5">
        <v>12</v>
      </c>
      <c r="J16" s="4">
        <v>1</v>
      </c>
      <c r="K16" s="4"/>
      <c r="L16" s="15">
        <f t="shared" si="1"/>
        <v>11</v>
      </c>
      <c r="M16" s="5">
        <v>12</v>
      </c>
      <c r="N16" s="4">
        <v>0.65</v>
      </c>
      <c r="O16" s="4"/>
      <c r="P16" s="15">
        <f t="shared" si="2"/>
        <v>11.35</v>
      </c>
      <c r="Q16" s="5">
        <v>12</v>
      </c>
      <c r="R16" s="4">
        <v>1.5</v>
      </c>
      <c r="S16" s="4"/>
      <c r="T16" s="15">
        <f t="shared" si="3"/>
        <v>10.5</v>
      </c>
      <c r="U16" s="22">
        <f t="shared" si="4"/>
        <v>32.950000000000003</v>
      </c>
      <c r="V16" s="9"/>
    </row>
    <row r="17" spans="1:22" x14ac:dyDescent="0.25">
      <c r="A17" s="8">
        <v>13</v>
      </c>
      <c r="B17" s="8" t="s">
        <v>28</v>
      </c>
      <c r="C17" s="7" t="s">
        <v>0</v>
      </c>
      <c r="D17" s="6">
        <v>41430</v>
      </c>
      <c r="E17" s="5">
        <v>11.9</v>
      </c>
      <c r="F17" s="4">
        <v>1.3</v>
      </c>
      <c r="G17" s="4"/>
      <c r="H17" s="15">
        <f t="shared" si="0"/>
        <v>10.6</v>
      </c>
      <c r="I17" s="5">
        <v>11.9</v>
      </c>
      <c r="J17" s="4">
        <v>1.1000000000000001</v>
      </c>
      <c r="K17" s="4"/>
      <c r="L17" s="15">
        <f t="shared" si="1"/>
        <v>10.8</v>
      </c>
      <c r="M17" s="5">
        <v>12</v>
      </c>
      <c r="N17" s="4">
        <v>0.7</v>
      </c>
      <c r="O17" s="4"/>
      <c r="P17" s="15">
        <f t="shared" si="2"/>
        <v>11.3</v>
      </c>
      <c r="Q17" s="5">
        <v>12</v>
      </c>
      <c r="R17" s="4">
        <v>1.3</v>
      </c>
      <c r="S17" s="4"/>
      <c r="T17" s="15">
        <f t="shared" si="3"/>
        <v>10.7</v>
      </c>
      <c r="U17" s="22">
        <f t="shared" si="4"/>
        <v>32.800000000000004</v>
      </c>
      <c r="V17" s="9"/>
    </row>
    <row r="18" spans="1:22" x14ac:dyDescent="0.25">
      <c r="A18" s="8">
        <v>14</v>
      </c>
      <c r="B18" s="8" t="s">
        <v>32</v>
      </c>
      <c r="C18" s="7" t="s">
        <v>0</v>
      </c>
      <c r="D18" s="6">
        <v>41597</v>
      </c>
      <c r="E18" s="5">
        <v>12</v>
      </c>
      <c r="F18" s="4">
        <v>1.45</v>
      </c>
      <c r="G18" s="4"/>
      <c r="H18" s="15">
        <f>SUM(E18-F18-G18)</f>
        <v>10.55</v>
      </c>
      <c r="I18" s="5">
        <v>12</v>
      </c>
      <c r="J18" s="4">
        <v>1.35</v>
      </c>
      <c r="K18" s="4"/>
      <c r="L18" s="15">
        <f>SUM(I18-J18-K18)</f>
        <v>10.65</v>
      </c>
      <c r="M18" s="5">
        <v>12</v>
      </c>
      <c r="N18" s="4">
        <v>0.65</v>
      </c>
      <c r="O18" s="4"/>
      <c r="P18" s="15">
        <f>SUM(M18-N18-O18)</f>
        <v>11.35</v>
      </c>
      <c r="Q18" s="5">
        <v>12</v>
      </c>
      <c r="R18" s="4">
        <v>1.25</v>
      </c>
      <c r="S18" s="4"/>
      <c r="T18" s="15">
        <f>SUM(Q18-R18-S18)</f>
        <v>10.75</v>
      </c>
      <c r="U18" s="22">
        <f>SUM(H18,L18,P18,T18)-MIN(H18,L18,P18,T18)</f>
        <v>32.75</v>
      </c>
      <c r="V18" s="9"/>
    </row>
    <row r="19" spans="1:22" x14ac:dyDescent="0.25">
      <c r="A19" s="8">
        <v>15</v>
      </c>
      <c r="B19" s="8" t="s">
        <v>26</v>
      </c>
      <c r="C19" s="7" t="s">
        <v>0</v>
      </c>
      <c r="D19" s="6">
        <v>41311</v>
      </c>
      <c r="E19" s="5">
        <v>12</v>
      </c>
      <c r="F19" s="4">
        <v>1.6</v>
      </c>
      <c r="G19" s="4"/>
      <c r="H19" s="15">
        <f>SUM(E19-F19-G19)</f>
        <v>10.4</v>
      </c>
      <c r="I19" s="5">
        <v>12</v>
      </c>
      <c r="J19" s="4">
        <v>1.1499999999999999</v>
      </c>
      <c r="K19" s="4"/>
      <c r="L19" s="15">
        <f>SUM(I19-J19-K19)</f>
        <v>10.85</v>
      </c>
      <c r="M19" s="5">
        <v>12</v>
      </c>
      <c r="N19" s="4">
        <v>0.9</v>
      </c>
      <c r="O19" s="4"/>
      <c r="P19" s="15">
        <f>SUM(M19-N19-O19)</f>
        <v>11.1</v>
      </c>
      <c r="Q19" s="5">
        <v>11.9</v>
      </c>
      <c r="R19" s="4">
        <v>1.1000000000000001</v>
      </c>
      <c r="S19" s="4"/>
      <c r="T19" s="15">
        <f>SUM(Q19-R19-S19)</f>
        <v>10.8</v>
      </c>
      <c r="U19" s="22">
        <f>SUM(H19,L19,P19,T19)-MIN(H19,L19,P19,T19)</f>
        <v>32.750000000000007</v>
      </c>
      <c r="V19" s="9"/>
    </row>
    <row r="20" spans="1:22" x14ac:dyDescent="0.25">
      <c r="A20" s="8">
        <v>16</v>
      </c>
      <c r="B20" s="8" t="s">
        <v>33</v>
      </c>
      <c r="C20" s="7" t="s">
        <v>0</v>
      </c>
      <c r="D20" s="6">
        <v>41659</v>
      </c>
      <c r="E20" s="5">
        <v>11.8</v>
      </c>
      <c r="F20" s="4">
        <v>2</v>
      </c>
      <c r="G20" s="4"/>
      <c r="H20" s="15">
        <f t="shared" si="0"/>
        <v>9.8000000000000007</v>
      </c>
      <c r="I20" s="5">
        <v>12</v>
      </c>
      <c r="J20" s="4">
        <v>1.45</v>
      </c>
      <c r="K20" s="4"/>
      <c r="L20" s="15">
        <f t="shared" si="1"/>
        <v>10.55</v>
      </c>
      <c r="M20" s="5">
        <v>12</v>
      </c>
      <c r="N20" s="4">
        <v>0.75</v>
      </c>
      <c r="O20" s="4"/>
      <c r="P20" s="15">
        <f t="shared" si="2"/>
        <v>11.25</v>
      </c>
      <c r="Q20" s="5">
        <v>11.9</v>
      </c>
      <c r="R20" s="4">
        <v>1.1499999999999999</v>
      </c>
      <c r="S20" s="4"/>
      <c r="T20" s="15">
        <f t="shared" si="3"/>
        <v>10.75</v>
      </c>
      <c r="U20" s="22">
        <f t="shared" si="4"/>
        <v>32.549999999999997</v>
      </c>
      <c r="V20" s="9"/>
    </row>
    <row r="21" spans="1:22" x14ac:dyDescent="0.25">
      <c r="A21" s="8">
        <v>17</v>
      </c>
      <c r="B21" s="8" t="s">
        <v>36</v>
      </c>
      <c r="C21" s="7" t="s">
        <v>0</v>
      </c>
      <c r="D21" s="6">
        <v>41537</v>
      </c>
      <c r="E21" s="5">
        <v>11.9</v>
      </c>
      <c r="F21" s="4">
        <v>1.55</v>
      </c>
      <c r="G21" s="4"/>
      <c r="H21" s="15">
        <f t="shared" si="0"/>
        <v>10.35</v>
      </c>
      <c r="I21" s="5">
        <v>12</v>
      </c>
      <c r="J21" s="4">
        <v>1.25</v>
      </c>
      <c r="K21" s="4"/>
      <c r="L21" s="15">
        <f t="shared" si="1"/>
        <v>10.75</v>
      </c>
      <c r="M21" s="5">
        <v>12</v>
      </c>
      <c r="N21" s="4">
        <v>1.25</v>
      </c>
      <c r="O21" s="4"/>
      <c r="P21" s="15">
        <f t="shared" si="2"/>
        <v>10.75</v>
      </c>
      <c r="Q21" s="5">
        <v>12</v>
      </c>
      <c r="R21" s="4">
        <v>1.1000000000000001</v>
      </c>
      <c r="S21" s="4"/>
      <c r="T21" s="15">
        <f t="shared" si="3"/>
        <v>10.9</v>
      </c>
      <c r="U21" s="22">
        <f t="shared" si="4"/>
        <v>32.4</v>
      </c>
      <c r="V21" s="9"/>
    </row>
    <row r="22" spans="1:22" x14ac:dyDescent="0.25">
      <c r="A22" s="8">
        <v>18</v>
      </c>
      <c r="B22" s="8" t="s">
        <v>83</v>
      </c>
      <c r="C22" s="7" t="s">
        <v>84</v>
      </c>
      <c r="D22" s="6">
        <v>41629</v>
      </c>
      <c r="E22" s="5">
        <v>12</v>
      </c>
      <c r="F22" s="4">
        <v>1.75</v>
      </c>
      <c r="G22" s="4"/>
      <c r="H22" s="15">
        <f t="shared" si="0"/>
        <v>10.25</v>
      </c>
      <c r="I22" s="5">
        <v>12</v>
      </c>
      <c r="J22" s="4">
        <v>1.1000000000000001</v>
      </c>
      <c r="K22" s="4"/>
      <c r="L22" s="15">
        <f t="shared" si="1"/>
        <v>10.9</v>
      </c>
      <c r="M22" s="5">
        <v>11.5</v>
      </c>
      <c r="N22" s="4">
        <v>1.35</v>
      </c>
      <c r="O22" s="4"/>
      <c r="P22" s="15">
        <f t="shared" si="2"/>
        <v>10.15</v>
      </c>
      <c r="Q22" s="5">
        <v>12</v>
      </c>
      <c r="R22" s="4">
        <v>1.1000000000000001</v>
      </c>
      <c r="S22" s="4"/>
      <c r="T22" s="15">
        <f t="shared" si="3"/>
        <v>10.9</v>
      </c>
      <c r="U22" s="22">
        <f t="shared" si="4"/>
        <v>32.049999999999997</v>
      </c>
      <c r="V22" s="9"/>
    </row>
    <row r="23" spans="1:22" x14ac:dyDescent="0.25">
      <c r="A23" s="8">
        <v>19</v>
      </c>
      <c r="B23" s="8" t="s">
        <v>51</v>
      </c>
      <c r="C23" s="7" t="s">
        <v>47</v>
      </c>
      <c r="D23" s="6">
        <v>41592</v>
      </c>
      <c r="E23" s="5">
        <v>12</v>
      </c>
      <c r="F23" s="4">
        <v>1.6</v>
      </c>
      <c r="G23" s="4"/>
      <c r="H23" s="15">
        <f t="shared" si="0"/>
        <v>10.4</v>
      </c>
      <c r="I23" s="5">
        <v>12</v>
      </c>
      <c r="J23" s="4">
        <v>1</v>
      </c>
      <c r="K23" s="4">
        <v>0.3</v>
      </c>
      <c r="L23" s="15">
        <f t="shared" si="1"/>
        <v>10.7</v>
      </c>
      <c r="M23" s="5">
        <v>12</v>
      </c>
      <c r="N23" s="4">
        <v>1.1000000000000001</v>
      </c>
      <c r="O23" s="4"/>
      <c r="P23" s="15">
        <f t="shared" si="2"/>
        <v>10.9</v>
      </c>
      <c r="Q23" s="5">
        <v>12</v>
      </c>
      <c r="R23" s="4">
        <v>1.95</v>
      </c>
      <c r="S23" s="4"/>
      <c r="T23" s="15">
        <f t="shared" si="3"/>
        <v>10.050000000000001</v>
      </c>
      <c r="U23" s="22">
        <f t="shared" si="4"/>
        <v>31.999999999999996</v>
      </c>
      <c r="V23" s="9"/>
    </row>
    <row r="24" spans="1:22" x14ac:dyDescent="0.25">
      <c r="A24" s="8">
        <v>20</v>
      </c>
      <c r="B24" s="8" t="s">
        <v>49</v>
      </c>
      <c r="C24" s="7" t="s">
        <v>47</v>
      </c>
      <c r="D24" s="6">
        <v>41799</v>
      </c>
      <c r="E24" s="5">
        <v>12</v>
      </c>
      <c r="F24" s="4">
        <v>1.95</v>
      </c>
      <c r="G24" s="4"/>
      <c r="H24" s="15">
        <f t="shared" si="0"/>
        <v>10.050000000000001</v>
      </c>
      <c r="I24" s="5">
        <v>12</v>
      </c>
      <c r="J24" s="4">
        <v>1</v>
      </c>
      <c r="K24" s="4">
        <v>0.3</v>
      </c>
      <c r="L24" s="15">
        <f t="shared" si="1"/>
        <v>10.7</v>
      </c>
      <c r="M24" s="5">
        <v>12</v>
      </c>
      <c r="N24" s="4">
        <v>1.1000000000000001</v>
      </c>
      <c r="O24" s="4"/>
      <c r="P24" s="15">
        <f t="shared" si="2"/>
        <v>10.9</v>
      </c>
      <c r="Q24" s="5">
        <v>12</v>
      </c>
      <c r="R24" s="4">
        <v>1.65</v>
      </c>
      <c r="S24" s="4"/>
      <c r="T24" s="15">
        <f t="shared" si="3"/>
        <v>10.35</v>
      </c>
      <c r="U24" s="22">
        <f t="shared" si="4"/>
        <v>31.95</v>
      </c>
      <c r="V24" s="9"/>
    </row>
    <row r="25" spans="1:22" x14ac:dyDescent="0.25">
      <c r="A25" s="8">
        <v>21</v>
      </c>
      <c r="B25" s="8" t="s">
        <v>39</v>
      </c>
      <c r="C25" s="7" t="s">
        <v>1</v>
      </c>
      <c r="D25" s="6">
        <v>41357</v>
      </c>
      <c r="E25" s="5">
        <v>12</v>
      </c>
      <c r="F25" s="4">
        <v>1.5</v>
      </c>
      <c r="G25" s="4"/>
      <c r="H25" s="15">
        <f>SUM(E25-F25-G25)</f>
        <v>10.5</v>
      </c>
      <c r="I25" s="5">
        <v>12</v>
      </c>
      <c r="J25" s="4">
        <v>1.1000000000000001</v>
      </c>
      <c r="K25" s="4">
        <v>0.3</v>
      </c>
      <c r="L25" s="15">
        <f>SUM(I25-J25-K25)</f>
        <v>10.6</v>
      </c>
      <c r="M25" s="5">
        <v>11.5</v>
      </c>
      <c r="N25" s="4">
        <v>0.9</v>
      </c>
      <c r="O25" s="4"/>
      <c r="P25" s="15">
        <f>SUM(M25-N25-O25)</f>
        <v>10.6</v>
      </c>
      <c r="Q25" s="5">
        <v>12</v>
      </c>
      <c r="R25" s="4">
        <v>1.3</v>
      </c>
      <c r="S25" s="4"/>
      <c r="T25" s="15">
        <f>SUM(Q25-R25-S25)</f>
        <v>10.7</v>
      </c>
      <c r="U25" s="22">
        <f>SUM(H25,L25,P25,T25)-MIN(H25,L25,P25,T25)</f>
        <v>31.900000000000006</v>
      </c>
      <c r="V25" s="9"/>
    </row>
    <row r="26" spans="1:22" x14ac:dyDescent="0.25">
      <c r="A26" s="8">
        <v>22</v>
      </c>
      <c r="B26" s="8" t="s">
        <v>54</v>
      </c>
      <c r="C26" s="7" t="s">
        <v>52</v>
      </c>
      <c r="D26" s="6">
        <v>41276</v>
      </c>
      <c r="E26" s="5">
        <v>11.7</v>
      </c>
      <c r="F26" s="4">
        <v>1.2</v>
      </c>
      <c r="G26" s="4"/>
      <c r="H26" s="15">
        <f>SUM(E26-F26-G26)</f>
        <v>10.5</v>
      </c>
      <c r="I26" s="5">
        <v>12</v>
      </c>
      <c r="J26" s="4">
        <v>0.85</v>
      </c>
      <c r="K26" s="4">
        <v>0.6</v>
      </c>
      <c r="L26" s="15">
        <f>SUM(I26-J26-K26)</f>
        <v>10.55</v>
      </c>
      <c r="M26" s="5">
        <v>12</v>
      </c>
      <c r="N26" s="4">
        <v>1.1499999999999999</v>
      </c>
      <c r="O26" s="4"/>
      <c r="P26" s="15">
        <f>SUM(M26-N26-O26)</f>
        <v>10.85</v>
      </c>
      <c r="Q26" s="5">
        <v>12</v>
      </c>
      <c r="R26" s="4">
        <v>1.85</v>
      </c>
      <c r="S26" s="4"/>
      <c r="T26" s="15">
        <f>SUM(Q26-R26-S26)</f>
        <v>10.15</v>
      </c>
      <c r="U26" s="22">
        <f>SUM(H26,L26,P26,T26)-MIN(H26,L26,P26,T26)</f>
        <v>31.9</v>
      </c>
      <c r="V26" s="9"/>
    </row>
    <row r="27" spans="1:22" x14ac:dyDescent="0.25">
      <c r="A27" s="8">
        <v>23</v>
      </c>
      <c r="B27" s="8" t="s">
        <v>38</v>
      </c>
      <c r="C27" s="7" t="s">
        <v>1</v>
      </c>
      <c r="D27" s="6">
        <v>41554</v>
      </c>
      <c r="E27" s="5">
        <v>12</v>
      </c>
      <c r="F27" s="4">
        <v>1.5</v>
      </c>
      <c r="G27" s="4"/>
      <c r="H27" s="15">
        <f t="shared" si="0"/>
        <v>10.5</v>
      </c>
      <c r="I27" s="5">
        <v>11.7</v>
      </c>
      <c r="J27" s="4">
        <v>1.3</v>
      </c>
      <c r="K27" s="4"/>
      <c r="L27" s="15">
        <f t="shared" si="1"/>
        <v>10.399999999999999</v>
      </c>
      <c r="M27" s="5">
        <v>11.5</v>
      </c>
      <c r="N27" s="4">
        <v>1.05</v>
      </c>
      <c r="O27" s="4"/>
      <c r="P27" s="15">
        <f t="shared" si="2"/>
        <v>10.45</v>
      </c>
      <c r="Q27" s="5">
        <v>12</v>
      </c>
      <c r="R27" s="4">
        <v>1.1000000000000001</v>
      </c>
      <c r="S27" s="4"/>
      <c r="T27" s="15">
        <f t="shared" si="3"/>
        <v>10.9</v>
      </c>
      <c r="U27" s="22">
        <f t="shared" si="4"/>
        <v>31.85</v>
      </c>
      <c r="V27" s="9"/>
    </row>
    <row r="28" spans="1:22" x14ac:dyDescent="0.25">
      <c r="A28" s="8">
        <v>24</v>
      </c>
      <c r="B28" s="8" t="s">
        <v>45</v>
      </c>
      <c r="C28" s="7" t="s">
        <v>2</v>
      </c>
      <c r="D28" s="6">
        <v>41698</v>
      </c>
      <c r="E28" s="5">
        <v>12</v>
      </c>
      <c r="F28" s="4">
        <v>1.5</v>
      </c>
      <c r="G28" s="4"/>
      <c r="H28" s="15">
        <f t="shared" si="0"/>
        <v>10.5</v>
      </c>
      <c r="I28" s="5">
        <v>11.3</v>
      </c>
      <c r="J28" s="4">
        <v>1.3</v>
      </c>
      <c r="K28" s="4">
        <v>0.3</v>
      </c>
      <c r="L28" s="15">
        <f t="shared" si="1"/>
        <v>9.6999999999999993</v>
      </c>
      <c r="M28" s="5">
        <v>12</v>
      </c>
      <c r="N28" s="4">
        <v>1.1000000000000001</v>
      </c>
      <c r="O28" s="4"/>
      <c r="P28" s="15">
        <f t="shared" si="2"/>
        <v>10.9</v>
      </c>
      <c r="Q28" s="5">
        <v>12</v>
      </c>
      <c r="R28" s="4">
        <v>1.85</v>
      </c>
      <c r="S28" s="4"/>
      <c r="T28" s="15">
        <f t="shared" si="3"/>
        <v>10.15</v>
      </c>
      <c r="U28" s="22">
        <f t="shared" si="4"/>
        <v>31.55</v>
      </c>
      <c r="V28" s="9"/>
    </row>
    <row r="29" spans="1:22" x14ac:dyDescent="0.25">
      <c r="A29" s="8">
        <v>25</v>
      </c>
      <c r="B29" s="8" t="s">
        <v>55</v>
      </c>
      <c r="C29" s="7" t="s">
        <v>52</v>
      </c>
      <c r="D29" s="6">
        <v>41348</v>
      </c>
      <c r="E29" s="5">
        <v>11.7</v>
      </c>
      <c r="F29" s="4">
        <v>1.3</v>
      </c>
      <c r="G29" s="4"/>
      <c r="H29" s="15">
        <f t="shared" si="0"/>
        <v>10.399999999999999</v>
      </c>
      <c r="I29" s="5">
        <v>12</v>
      </c>
      <c r="J29" s="4">
        <v>1.55</v>
      </c>
      <c r="K29" s="4">
        <v>0.3</v>
      </c>
      <c r="L29" s="15">
        <f t="shared" si="1"/>
        <v>10.149999999999999</v>
      </c>
      <c r="M29" s="5">
        <v>12</v>
      </c>
      <c r="N29" s="4">
        <v>1.1000000000000001</v>
      </c>
      <c r="O29" s="4"/>
      <c r="P29" s="15">
        <f t="shared" si="2"/>
        <v>10.9</v>
      </c>
      <c r="Q29" s="5">
        <v>11.6</v>
      </c>
      <c r="R29" s="4">
        <v>0.95</v>
      </c>
      <c r="S29" s="4">
        <v>2</v>
      </c>
      <c r="T29" s="15">
        <f t="shared" si="3"/>
        <v>8.65</v>
      </c>
      <c r="U29" s="22">
        <f t="shared" si="4"/>
        <v>31.449999999999996</v>
      </c>
      <c r="V29" s="9"/>
    </row>
    <row r="30" spans="1:22" x14ac:dyDescent="0.25">
      <c r="A30" s="8">
        <v>26</v>
      </c>
      <c r="B30" s="8" t="s">
        <v>46</v>
      </c>
      <c r="C30" s="7" t="s">
        <v>2</v>
      </c>
      <c r="D30" s="6">
        <v>41824</v>
      </c>
      <c r="E30" s="5">
        <v>12</v>
      </c>
      <c r="F30" s="4">
        <v>1.75</v>
      </c>
      <c r="G30" s="4"/>
      <c r="H30" s="15">
        <f t="shared" si="0"/>
        <v>10.25</v>
      </c>
      <c r="I30" s="5">
        <v>9</v>
      </c>
      <c r="J30" s="4">
        <v>1.7</v>
      </c>
      <c r="K30" s="4">
        <v>0.3</v>
      </c>
      <c r="L30" s="15">
        <f t="shared" si="1"/>
        <v>7</v>
      </c>
      <c r="M30" s="5">
        <v>12</v>
      </c>
      <c r="N30" s="4">
        <v>1.1000000000000001</v>
      </c>
      <c r="O30" s="4"/>
      <c r="P30" s="15">
        <f t="shared" si="2"/>
        <v>10.9</v>
      </c>
      <c r="Q30" s="5">
        <v>12</v>
      </c>
      <c r="R30" s="4">
        <v>2</v>
      </c>
      <c r="S30" s="4"/>
      <c r="T30" s="15">
        <f t="shared" si="3"/>
        <v>10</v>
      </c>
      <c r="U30" s="22">
        <f t="shared" si="4"/>
        <v>31.15</v>
      </c>
      <c r="V30" s="9"/>
    </row>
    <row r="31" spans="1:22" x14ac:dyDescent="0.25">
      <c r="A31" s="8">
        <v>27</v>
      </c>
      <c r="B31" s="8" t="s">
        <v>48</v>
      </c>
      <c r="C31" s="7" t="s">
        <v>47</v>
      </c>
      <c r="D31" s="6">
        <v>41780</v>
      </c>
      <c r="E31" s="5">
        <v>12</v>
      </c>
      <c r="F31" s="4">
        <v>2.6</v>
      </c>
      <c r="G31" s="4"/>
      <c r="H31" s="15">
        <f t="shared" si="0"/>
        <v>9.4</v>
      </c>
      <c r="I31" s="5">
        <v>11.6</v>
      </c>
      <c r="J31" s="4">
        <v>1.35</v>
      </c>
      <c r="K31" s="4">
        <v>0.3</v>
      </c>
      <c r="L31" s="15">
        <f t="shared" si="1"/>
        <v>9.9499999999999993</v>
      </c>
      <c r="M31" s="5">
        <v>12</v>
      </c>
      <c r="N31" s="4">
        <v>1.35</v>
      </c>
      <c r="O31" s="4"/>
      <c r="P31" s="15">
        <f t="shared" si="2"/>
        <v>10.65</v>
      </c>
      <c r="Q31" s="5">
        <v>12</v>
      </c>
      <c r="R31" s="4">
        <v>1.95</v>
      </c>
      <c r="S31" s="4"/>
      <c r="T31" s="15">
        <f t="shared" si="3"/>
        <v>10.050000000000001</v>
      </c>
      <c r="U31" s="22">
        <f t="shared" si="4"/>
        <v>30.65</v>
      </c>
      <c r="V31" s="9"/>
    </row>
    <row r="32" spans="1:22" x14ac:dyDescent="0.25">
      <c r="A32" s="55">
        <v>28</v>
      </c>
      <c r="B32" s="56" t="s">
        <v>53</v>
      </c>
      <c r="C32" s="57" t="s">
        <v>52</v>
      </c>
      <c r="D32" s="58">
        <v>41417</v>
      </c>
      <c r="E32" s="59">
        <v>0</v>
      </c>
      <c r="F32" s="60">
        <v>0</v>
      </c>
      <c r="G32" s="61"/>
      <c r="H32" s="62">
        <f t="shared" si="0"/>
        <v>0</v>
      </c>
      <c r="I32" s="59">
        <v>0</v>
      </c>
      <c r="J32" s="60">
        <v>0</v>
      </c>
      <c r="K32" s="61"/>
      <c r="L32" s="62">
        <f t="shared" si="1"/>
        <v>0</v>
      </c>
      <c r="M32" s="59">
        <v>0</v>
      </c>
      <c r="N32" s="60">
        <v>0</v>
      </c>
      <c r="O32" s="61"/>
      <c r="P32" s="62">
        <f t="shared" si="2"/>
        <v>0</v>
      </c>
      <c r="Q32" s="59">
        <v>0</v>
      </c>
      <c r="R32" s="60">
        <v>0</v>
      </c>
      <c r="S32" s="61"/>
      <c r="T32" s="62">
        <f t="shared" si="3"/>
        <v>0</v>
      </c>
      <c r="U32" s="63">
        <f t="shared" si="4"/>
        <v>0</v>
      </c>
      <c r="V32" s="9"/>
    </row>
    <row r="33" spans="1:22" x14ac:dyDescent="0.25">
      <c r="A33" s="55">
        <v>29</v>
      </c>
      <c r="B33" s="56" t="s">
        <v>50</v>
      </c>
      <c r="C33" s="57" t="s">
        <v>47</v>
      </c>
      <c r="D33" s="58">
        <v>41556</v>
      </c>
      <c r="E33" s="59">
        <v>0</v>
      </c>
      <c r="F33" s="60">
        <v>0</v>
      </c>
      <c r="G33" s="61"/>
      <c r="H33" s="62">
        <f t="shared" si="0"/>
        <v>0</v>
      </c>
      <c r="I33" s="59">
        <v>0</v>
      </c>
      <c r="J33" s="60">
        <v>0</v>
      </c>
      <c r="K33" s="61"/>
      <c r="L33" s="62">
        <f t="shared" si="1"/>
        <v>0</v>
      </c>
      <c r="M33" s="59">
        <v>0</v>
      </c>
      <c r="N33" s="60">
        <v>0</v>
      </c>
      <c r="O33" s="61"/>
      <c r="P33" s="62">
        <f t="shared" si="2"/>
        <v>0</v>
      </c>
      <c r="Q33" s="59">
        <v>0</v>
      </c>
      <c r="R33" s="60">
        <v>0</v>
      </c>
      <c r="S33" s="61"/>
      <c r="T33" s="62">
        <f t="shared" si="3"/>
        <v>0</v>
      </c>
      <c r="U33" s="63">
        <f t="shared" si="4"/>
        <v>0</v>
      </c>
      <c r="V33" s="9"/>
    </row>
    <row r="34" spans="1:22" x14ac:dyDescent="0.25">
      <c r="A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C35" s="18"/>
      <c r="E35" s="101" t="s">
        <v>13</v>
      </c>
      <c r="F35" s="101"/>
      <c r="G35" s="101"/>
      <c r="H35" s="101"/>
      <c r="I35" s="13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0" x14ac:dyDescent="0.25">
      <c r="B36" s="11" t="s">
        <v>12</v>
      </c>
      <c r="C36" s="12" t="s">
        <v>11</v>
      </c>
      <c r="D36" s="11" t="s">
        <v>10</v>
      </c>
      <c r="E36" s="10" t="s">
        <v>9</v>
      </c>
      <c r="F36" s="10" t="s">
        <v>8</v>
      </c>
      <c r="G36" s="10" t="s">
        <v>7</v>
      </c>
      <c r="H36" s="10" t="s">
        <v>6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69">
        <v>1</v>
      </c>
      <c r="B37" s="69" t="s">
        <v>59</v>
      </c>
      <c r="C37" s="70" t="s">
        <v>58</v>
      </c>
      <c r="D37" s="71">
        <v>41678</v>
      </c>
      <c r="E37" s="72">
        <v>23.5</v>
      </c>
      <c r="F37" s="73">
        <v>1</v>
      </c>
      <c r="G37" s="74"/>
      <c r="H37" s="75">
        <f t="shared" ref="H37:H62" si="5">SUM(E37-F37-G37)</f>
        <v>22.5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25">
      <c r="A38" s="69">
        <v>2</v>
      </c>
      <c r="B38" s="69" t="s">
        <v>41</v>
      </c>
      <c r="C38" s="70" t="s">
        <v>1</v>
      </c>
      <c r="D38" s="71">
        <v>41718</v>
      </c>
      <c r="E38" s="72">
        <v>23.5</v>
      </c>
      <c r="F38" s="73">
        <v>1.1000000000000001</v>
      </c>
      <c r="G38" s="74"/>
      <c r="H38" s="75">
        <f t="shared" si="5"/>
        <v>22.4</v>
      </c>
    </row>
    <row r="39" spans="1:22" x14ac:dyDescent="0.25">
      <c r="A39" s="69">
        <v>3</v>
      </c>
      <c r="B39" s="69" t="s">
        <v>35</v>
      </c>
      <c r="C39" s="70" t="s">
        <v>0</v>
      </c>
      <c r="D39" s="71">
        <v>41773</v>
      </c>
      <c r="E39" s="72">
        <v>23.5</v>
      </c>
      <c r="F39" s="73">
        <v>1.35</v>
      </c>
      <c r="G39" s="74"/>
      <c r="H39" s="75">
        <f t="shared" si="5"/>
        <v>22.15</v>
      </c>
    </row>
    <row r="40" spans="1:22" x14ac:dyDescent="0.25">
      <c r="A40" s="69">
        <v>4</v>
      </c>
      <c r="B40" s="69" t="s">
        <v>49</v>
      </c>
      <c r="C40" s="70" t="s">
        <v>47</v>
      </c>
      <c r="D40" s="71">
        <v>41799</v>
      </c>
      <c r="E40" s="76">
        <v>23.5</v>
      </c>
      <c r="F40" s="73">
        <v>1.55</v>
      </c>
      <c r="G40" s="74"/>
      <c r="H40" s="75">
        <f>SUM(E40-F40-G40)</f>
        <v>21.95</v>
      </c>
      <c r="I40" s="9"/>
    </row>
    <row r="41" spans="1:22" x14ac:dyDescent="0.25">
      <c r="A41" s="69">
        <v>5</v>
      </c>
      <c r="B41" s="69" t="s">
        <v>51</v>
      </c>
      <c r="C41" s="70" t="s">
        <v>47</v>
      </c>
      <c r="D41" s="71">
        <v>41592</v>
      </c>
      <c r="E41" s="76">
        <v>22.5</v>
      </c>
      <c r="F41" s="73">
        <v>0.55000000000000004</v>
      </c>
      <c r="G41" s="74"/>
      <c r="H41" s="75">
        <f>SUM(E41-F41-G41)</f>
        <v>21.95</v>
      </c>
    </row>
    <row r="42" spans="1:22" x14ac:dyDescent="0.25">
      <c r="A42" s="8">
        <v>6</v>
      </c>
      <c r="B42" s="8" t="s">
        <v>29</v>
      </c>
      <c r="C42" s="7" t="s">
        <v>0</v>
      </c>
      <c r="D42" s="6">
        <v>41310</v>
      </c>
      <c r="E42" s="26">
        <v>22.5</v>
      </c>
      <c r="F42" s="4">
        <v>0.55000000000000004</v>
      </c>
      <c r="G42" s="3"/>
      <c r="H42" s="2">
        <f>SUM(E42-F42-G42)</f>
        <v>21.95</v>
      </c>
    </row>
    <row r="43" spans="1:22" x14ac:dyDescent="0.25">
      <c r="A43" s="8">
        <v>7</v>
      </c>
      <c r="B43" s="8" t="s">
        <v>32</v>
      </c>
      <c r="C43" s="7" t="s">
        <v>0</v>
      </c>
      <c r="D43" s="6">
        <v>41597</v>
      </c>
      <c r="E43" s="26">
        <v>22.5</v>
      </c>
      <c r="F43" s="4">
        <v>0.65</v>
      </c>
      <c r="G43" s="3"/>
      <c r="H43" s="2">
        <f t="shared" si="5"/>
        <v>21.85</v>
      </c>
    </row>
    <row r="44" spans="1:22" x14ac:dyDescent="0.25">
      <c r="A44" s="8">
        <v>8</v>
      </c>
      <c r="B44" s="8" t="s">
        <v>43</v>
      </c>
      <c r="C44" s="7" t="s">
        <v>2</v>
      </c>
      <c r="D44" s="6">
        <v>41309</v>
      </c>
      <c r="E44" s="26">
        <v>23.5</v>
      </c>
      <c r="F44" s="4">
        <v>1.65</v>
      </c>
      <c r="G44" s="3"/>
      <c r="H44" s="2">
        <f t="shared" si="5"/>
        <v>21.85</v>
      </c>
    </row>
    <row r="45" spans="1:22" x14ac:dyDescent="0.25">
      <c r="A45" s="8">
        <v>9</v>
      </c>
      <c r="B45" s="8" t="s">
        <v>37</v>
      </c>
      <c r="C45" s="7" t="s">
        <v>0</v>
      </c>
      <c r="D45" s="6">
        <v>41984</v>
      </c>
      <c r="E45" s="50">
        <v>22.5</v>
      </c>
      <c r="F45" s="4">
        <v>0.75</v>
      </c>
      <c r="G45" s="3"/>
      <c r="H45" s="2">
        <f t="shared" si="5"/>
        <v>21.75</v>
      </c>
    </row>
    <row r="46" spans="1:22" x14ac:dyDescent="0.25">
      <c r="A46" s="8">
        <v>10</v>
      </c>
      <c r="B46" s="8" t="s">
        <v>26</v>
      </c>
      <c r="C46" s="7" t="s">
        <v>0</v>
      </c>
      <c r="D46" s="6">
        <v>41311</v>
      </c>
      <c r="E46" s="26">
        <v>22.5</v>
      </c>
      <c r="F46" s="4">
        <v>0.8</v>
      </c>
      <c r="G46" s="3"/>
      <c r="H46" s="2">
        <f t="shared" si="5"/>
        <v>21.7</v>
      </c>
    </row>
    <row r="47" spans="1:22" x14ac:dyDescent="0.25">
      <c r="A47" s="8">
        <v>11</v>
      </c>
      <c r="B47" s="8" t="s">
        <v>28</v>
      </c>
      <c r="C47" s="7" t="s">
        <v>0</v>
      </c>
      <c r="D47" s="6">
        <v>41430</v>
      </c>
      <c r="E47" s="26">
        <v>22.5</v>
      </c>
      <c r="F47" s="4">
        <v>0.85</v>
      </c>
      <c r="G47" s="3"/>
      <c r="H47" s="2">
        <f t="shared" si="5"/>
        <v>21.65</v>
      </c>
    </row>
    <row r="48" spans="1:22" x14ac:dyDescent="0.25">
      <c r="A48" s="8">
        <v>12</v>
      </c>
      <c r="B48" s="8" t="s">
        <v>34</v>
      </c>
      <c r="C48" s="7" t="s">
        <v>0</v>
      </c>
      <c r="D48" s="6">
        <v>41317</v>
      </c>
      <c r="E48" s="26">
        <v>22.5</v>
      </c>
      <c r="F48" s="4">
        <v>0.9</v>
      </c>
      <c r="G48" s="3"/>
      <c r="H48" s="2">
        <f t="shared" si="5"/>
        <v>21.6</v>
      </c>
    </row>
    <row r="49" spans="1:8" x14ac:dyDescent="0.25">
      <c r="A49" s="8">
        <v>13</v>
      </c>
      <c r="B49" s="8" t="s">
        <v>30</v>
      </c>
      <c r="C49" s="7" t="s">
        <v>0</v>
      </c>
      <c r="D49" s="6">
        <v>41723</v>
      </c>
      <c r="E49" s="26">
        <v>22.5</v>
      </c>
      <c r="F49" s="4">
        <v>1</v>
      </c>
      <c r="G49" s="3"/>
      <c r="H49" s="2">
        <f>SUM(E49-F49-G49)</f>
        <v>21.5</v>
      </c>
    </row>
    <row r="50" spans="1:8" x14ac:dyDescent="0.25">
      <c r="A50" s="8">
        <v>14</v>
      </c>
      <c r="B50" s="8" t="s">
        <v>27</v>
      </c>
      <c r="C50" s="7" t="s">
        <v>0</v>
      </c>
      <c r="D50" s="6">
        <v>41624</v>
      </c>
      <c r="E50" s="26">
        <v>22.5</v>
      </c>
      <c r="F50" s="4">
        <v>1</v>
      </c>
      <c r="G50" s="3"/>
      <c r="H50" s="2">
        <f>SUM(E50-F50-G50)</f>
        <v>21.5</v>
      </c>
    </row>
    <row r="51" spans="1:8" x14ac:dyDescent="0.25">
      <c r="A51" s="8">
        <v>15</v>
      </c>
      <c r="B51" s="8" t="s">
        <v>55</v>
      </c>
      <c r="C51" s="7" t="s">
        <v>52</v>
      </c>
      <c r="D51" s="6">
        <v>41348</v>
      </c>
      <c r="E51" s="26">
        <v>23.5</v>
      </c>
      <c r="F51" s="4">
        <v>2.1</v>
      </c>
      <c r="G51" s="3"/>
      <c r="H51" s="2">
        <f t="shared" si="5"/>
        <v>21.4</v>
      </c>
    </row>
    <row r="52" spans="1:8" x14ac:dyDescent="0.25">
      <c r="A52" s="8">
        <v>16</v>
      </c>
      <c r="B52" s="8" t="s">
        <v>36</v>
      </c>
      <c r="C52" s="7" t="s">
        <v>0</v>
      </c>
      <c r="D52" s="6">
        <v>41537</v>
      </c>
      <c r="E52" s="50">
        <v>22.5</v>
      </c>
      <c r="F52" s="4">
        <v>1.1499999999999999</v>
      </c>
      <c r="G52" s="3"/>
      <c r="H52" s="2">
        <f t="shared" si="5"/>
        <v>21.35</v>
      </c>
    </row>
    <row r="53" spans="1:8" x14ac:dyDescent="0.25">
      <c r="A53" s="8">
        <v>17</v>
      </c>
      <c r="B53" s="8" t="s">
        <v>44</v>
      </c>
      <c r="C53" s="7" t="s">
        <v>2</v>
      </c>
      <c r="D53" s="6">
        <v>41450</v>
      </c>
      <c r="E53" s="26">
        <v>22.5</v>
      </c>
      <c r="F53" s="4">
        <v>1.2</v>
      </c>
      <c r="G53" s="3"/>
      <c r="H53" s="2">
        <f t="shared" si="5"/>
        <v>21.3</v>
      </c>
    </row>
    <row r="54" spans="1:8" x14ac:dyDescent="0.25">
      <c r="A54" s="8">
        <v>18</v>
      </c>
      <c r="B54" s="8" t="s">
        <v>54</v>
      </c>
      <c r="C54" s="7" t="s">
        <v>52</v>
      </c>
      <c r="D54" s="6">
        <v>41276</v>
      </c>
      <c r="E54" s="26">
        <v>23</v>
      </c>
      <c r="F54" s="4">
        <v>1.75</v>
      </c>
      <c r="G54" s="3"/>
      <c r="H54" s="2">
        <f t="shared" si="5"/>
        <v>21.25</v>
      </c>
    </row>
    <row r="55" spans="1:8" x14ac:dyDescent="0.25">
      <c r="A55" s="8">
        <v>19</v>
      </c>
      <c r="B55" s="8" t="s">
        <v>45</v>
      </c>
      <c r="C55" s="7" t="s">
        <v>2</v>
      </c>
      <c r="D55" s="6">
        <v>41698</v>
      </c>
      <c r="E55" s="26">
        <v>22.5</v>
      </c>
      <c r="F55" s="4">
        <v>1.35</v>
      </c>
      <c r="G55" s="3"/>
      <c r="H55" s="2">
        <f t="shared" si="5"/>
        <v>21.15</v>
      </c>
    </row>
    <row r="56" spans="1:8" x14ac:dyDescent="0.25">
      <c r="A56" s="8">
        <v>20</v>
      </c>
      <c r="B56" s="8" t="s">
        <v>33</v>
      </c>
      <c r="C56" s="7" t="s">
        <v>0</v>
      </c>
      <c r="D56" s="6">
        <v>41659</v>
      </c>
      <c r="E56" s="26">
        <v>22.5</v>
      </c>
      <c r="F56" s="4">
        <v>1.4</v>
      </c>
      <c r="G56" s="3"/>
      <c r="H56" s="2">
        <f t="shared" si="5"/>
        <v>21.1</v>
      </c>
    </row>
    <row r="57" spans="1:8" x14ac:dyDescent="0.25">
      <c r="A57" s="8">
        <v>21</v>
      </c>
      <c r="B57" s="8" t="s">
        <v>48</v>
      </c>
      <c r="C57" s="7" t="s">
        <v>47</v>
      </c>
      <c r="D57" s="6">
        <v>41780</v>
      </c>
      <c r="E57" s="26">
        <v>22.5</v>
      </c>
      <c r="F57" s="4">
        <v>1.5</v>
      </c>
      <c r="G57" s="3"/>
      <c r="H57" s="2">
        <f t="shared" si="5"/>
        <v>21</v>
      </c>
    </row>
    <row r="58" spans="1:8" x14ac:dyDescent="0.25">
      <c r="A58" s="8">
        <v>22</v>
      </c>
      <c r="B58" s="8" t="s">
        <v>31</v>
      </c>
      <c r="C58" s="7" t="s">
        <v>0</v>
      </c>
      <c r="D58" s="6">
        <v>41311</v>
      </c>
      <c r="E58" s="26">
        <v>11.5</v>
      </c>
      <c r="F58" s="4">
        <v>0.45</v>
      </c>
      <c r="G58" s="3"/>
      <c r="H58" s="2">
        <f t="shared" si="5"/>
        <v>11.05</v>
      </c>
    </row>
    <row r="59" spans="1:8" x14ac:dyDescent="0.25">
      <c r="A59" s="8">
        <v>23</v>
      </c>
      <c r="B59" s="8" t="s">
        <v>83</v>
      </c>
      <c r="C59" s="7" t="s">
        <v>84</v>
      </c>
      <c r="D59" s="6">
        <v>41629</v>
      </c>
      <c r="E59" s="26">
        <v>11.5</v>
      </c>
      <c r="F59" s="4">
        <v>0.65</v>
      </c>
      <c r="G59" s="3"/>
      <c r="H59" s="2">
        <f t="shared" si="5"/>
        <v>10.85</v>
      </c>
    </row>
    <row r="60" spans="1:8" x14ac:dyDescent="0.25">
      <c r="A60" s="8">
        <v>24</v>
      </c>
      <c r="B60" s="8" t="s">
        <v>46</v>
      </c>
      <c r="C60" s="7" t="s">
        <v>2</v>
      </c>
      <c r="D60" s="6">
        <v>41824</v>
      </c>
      <c r="E60" s="26">
        <v>11.5</v>
      </c>
      <c r="F60" s="4">
        <v>1.1000000000000001</v>
      </c>
      <c r="G60" s="3"/>
      <c r="H60" s="2">
        <f t="shared" si="5"/>
        <v>10.4</v>
      </c>
    </row>
    <row r="61" spans="1:8" x14ac:dyDescent="0.25">
      <c r="A61" s="55">
        <v>25</v>
      </c>
      <c r="B61" s="55" t="s">
        <v>53</v>
      </c>
      <c r="C61" s="77" t="s">
        <v>52</v>
      </c>
      <c r="D61" s="78">
        <v>41417</v>
      </c>
      <c r="E61" s="79">
        <v>0</v>
      </c>
      <c r="F61" s="60">
        <v>0</v>
      </c>
      <c r="G61" s="80"/>
      <c r="H61" s="81">
        <f t="shared" si="5"/>
        <v>0</v>
      </c>
    </row>
    <row r="62" spans="1:8" x14ac:dyDescent="0.25">
      <c r="A62" s="55">
        <v>26</v>
      </c>
      <c r="B62" s="55" t="s">
        <v>50</v>
      </c>
      <c r="C62" s="77" t="s">
        <v>47</v>
      </c>
      <c r="D62" s="78">
        <v>41556</v>
      </c>
      <c r="E62" s="59">
        <v>0</v>
      </c>
      <c r="F62" s="60">
        <v>0</v>
      </c>
      <c r="G62" s="80"/>
      <c r="H62" s="81">
        <f t="shared" si="5"/>
        <v>0</v>
      </c>
    </row>
  </sheetData>
  <sortState xmlns:xlrd2="http://schemas.microsoft.com/office/spreadsheetml/2017/richdata2" ref="B49:H50">
    <sortCondition descending="1" ref="D49:D50"/>
  </sortState>
  <mergeCells count="7">
    <mergeCell ref="E35:H35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P5:P33 H37:H62 T5:T33 L5:L33 H5:H33" xr:uid="{00000000-0002-0000-0000-000000000000}">
      <formula1>"bvbv"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topLeftCell="A43" zoomScaleNormal="100" workbookViewId="0">
      <selection activeCell="N56" sqref="N56"/>
    </sheetView>
  </sheetViews>
  <sheetFormatPr defaultRowHeight="15" x14ac:dyDescent="0.25"/>
  <cols>
    <col min="1" max="1" width="3" bestFit="1" customWidth="1"/>
    <col min="2" max="2" width="24.1406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9" x14ac:dyDescent="0.25">
      <c r="E1" s="110" t="s">
        <v>21</v>
      </c>
      <c r="F1" s="110"/>
      <c r="G1" s="110"/>
      <c r="H1" s="110"/>
    </row>
    <row r="2" spans="1:9" x14ac:dyDescent="0.25">
      <c r="B2" s="12" t="s">
        <v>12</v>
      </c>
      <c r="C2" s="12" t="s">
        <v>11</v>
      </c>
      <c r="D2" s="12" t="s">
        <v>10</v>
      </c>
      <c r="E2" s="21" t="s">
        <v>9</v>
      </c>
      <c r="F2" s="21" t="s">
        <v>18</v>
      </c>
      <c r="G2" s="21" t="s">
        <v>7</v>
      </c>
      <c r="H2" s="39" t="s">
        <v>20</v>
      </c>
      <c r="I2" s="82"/>
    </row>
    <row r="3" spans="1:9" x14ac:dyDescent="0.25">
      <c r="A3" s="40">
        <v>1</v>
      </c>
      <c r="B3" s="84" t="s">
        <v>57</v>
      </c>
      <c r="C3" s="85" t="s">
        <v>56</v>
      </c>
      <c r="D3" s="86">
        <v>41322</v>
      </c>
      <c r="E3" s="43">
        <v>12</v>
      </c>
      <c r="F3" s="44">
        <v>0.85</v>
      </c>
      <c r="G3" s="83"/>
      <c r="H3" s="87">
        <f t="shared" ref="H3:H31" si="0">SUM(E3-F3-G3)</f>
        <v>11.15</v>
      </c>
    </row>
    <row r="4" spans="1:9" x14ac:dyDescent="0.25">
      <c r="A4" s="64">
        <v>2</v>
      </c>
      <c r="B4" s="88" t="s">
        <v>59</v>
      </c>
      <c r="C4" s="89" t="s">
        <v>58</v>
      </c>
      <c r="D4" s="90">
        <v>41678</v>
      </c>
      <c r="E4" s="67">
        <v>12</v>
      </c>
      <c r="F4" s="68">
        <v>1.1499999999999999</v>
      </c>
      <c r="G4" s="68"/>
      <c r="H4" s="91">
        <f t="shared" si="0"/>
        <v>10.85</v>
      </c>
    </row>
    <row r="5" spans="1:9" x14ac:dyDescent="0.25">
      <c r="A5" s="64">
        <v>3</v>
      </c>
      <c r="B5" s="88" t="s">
        <v>37</v>
      </c>
      <c r="C5" s="89" t="s">
        <v>0</v>
      </c>
      <c r="D5" s="90">
        <v>41984</v>
      </c>
      <c r="E5" s="67">
        <v>11.9</v>
      </c>
      <c r="F5" s="68">
        <v>1.1000000000000001</v>
      </c>
      <c r="G5" s="68"/>
      <c r="H5" s="91">
        <f>SUM(E5-F5-G5)</f>
        <v>10.8</v>
      </c>
    </row>
    <row r="6" spans="1:9" x14ac:dyDescent="0.25">
      <c r="A6" s="64">
        <v>4</v>
      </c>
      <c r="B6" s="88" t="s">
        <v>35</v>
      </c>
      <c r="C6" s="89" t="s">
        <v>0</v>
      </c>
      <c r="D6" s="90">
        <v>41773</v>
      </c>
      <c r="E6" s="67">
        <v>12</v>
      </c>
      <c r="F6" s="68">
        <v>1.2</v>
      </c>
      <c r="G6" s="68"/>
      <c r="H6" s="91">
        <f>SUM(E6-F6-G6)</f>
        <v>10.8</v>
      </c>
    </row>
    <row r="7" spans="1:9" x14ac:dyDescent="0.25">
      <c r="A7" s="64">
        <v>5</v>
      </c>
      <c r="B7" s="88" t="s">
        <v>41</v>
      </c>
      <c r="C7" s="89" t="s">
        <v>1</v>
      </c>
      <c r="D7" s="90">
        <v>41718</v>
      </c>
      <c r="E7" s="67">
        <v>12</v>
      </c>
      <c r="F7" s="68">
        <v>1.2</v>
      </c>
      <c r="G7" s="68"/>
      <c r="H7" s="91">
        <f>SUM(E7-F7-G7)</f>
        <v>10.8</v>
      </c>
    </row>
    <row r="8" spans="1:9" x14ac:dyDescent="0.25">
      <c r="A8" s="64">
        <v>6</v>
      </c>
      <c r="B8" s="88" t="s">
        <v>30</v>
      </c>
      <c r="C8" s="89" t="s">
        <v>0</v>
      </c>
      <c r="D8" s="90">
        <v>41723</v>
      </c>
      <c r="E8" s="67">
        <v>11.9</v>
      </c>
      <c r="F8" s="68">
        <v>1.1499999999999999</v>
      </c>
      <c r="G8" s="68"/>
      <c r="H8" s="91">
        <f>SUM(E8-F8-G8)</f>
        <v>10.75</v>
      </c>
    </row>
    <row r="9" spans="1:9" x14ac:dyDescent="0.25">
      <c r="A9" s="8">
        <v>7</v>
      </c>
      <c r="B9" s="52" t="s">
        <v>31</v>
      </c>
      <c r="C9" s="53" t="s">
        <v>0</v>
      </c>
      <c r="D9" s="54">
        <v>41311</v>
      </c>
      <c r="E9" s="27">
        <v>12</v>
      </c>
      <c r="F9" s="4">
        <v>1.25</v>
      </c>
      <c r="G9" s="4"/>
      <c r="H9" s="15">
        <f>SUM(E9-F9-G9)</f>
        <v>10.75</v>
      </c>
    </row>
    <row r="10" spans="1:9" x14ac:dyDescent="0.25">
      <c r="A10" s="40">
        <v>8</v>
      </c>
      <c r="B10" s="84" t="s">
        <v>40</v>
      </c>
      <c r="C10" s="85" t="s">
        <v>1</v>
      </c>
      <c r="D10" s="86">
        <v>41489</v>
      </c>
      <c r="E10" s="43">
        <v>12</v>
      </c>
      <c r="F10" s="44">
        <v>1.3</v>
      </c>
      <c r="G10" s="83"/>
      <c r="H10" s="87">
        <f t="shared" si="0"/>
        <v>10.7</v>
      </c>
    </row>
    <row r="11" spans="1:9" x14ac:dyDescent="0.25">
      <c r="A11" s="40">
        <v>9</v>
      </c>
      <c r="B11" s="84" t="s">
        <v>42</v>
      </c>
      <c r="C11" s="85" t="s">
        <v>1</v>
      </c>
      <c r="D11" s="86">
        <v>41647</v>
      </c>
      <c r="E11" s="43">
        <v>12</v>
      </c>
      <c r="F11" s="44">
        <v>1.4</v>
      </c>
      <c r="G11" s="83"/>
      <c r="H11" s="87">
        <f>SUM(E11-F11-G11)</f>
        <v>10.6</v>
      </c>
    </row>
    <row r="12" spans="1:9" x14ac:dyDescent="0.25">
      <c r="A12" s="8">
        <v>10</v>
      </c>
      <c r="B12" s="8" t="s">
        <v>28</v>
      </c>
      <c r="C12" s="7" t="s">
        <v>0</v>
      </c>
      <c r="D12" s="6">
        <v>41430</v>
      </c>
      <c r="E12" s="5">
        <v>11.9</v>
      </c>
      <c r="F12" s="4">
        <v>1.3</v>
      </c>
      <c r="G12" s="4"/>
      <c r="H12" s="15">
        <f>SUM(E12-F12-G12)</f>
        <v>10.6</v>
      </c>
    </row>
    <row r="13" spans="1:9" x14ac:dyDescent="0.25">
      <c r="A13" s="8">
        <v>11</v>
      </c>
      <c r="B13" s="8" t="s">
        <v>34</v>
      </c>
      <c r="C13" s="7" t="s">
        <v>0</v>
      </c>
      <c r="D13" s="6">
        <v>41317</v>
      </c>
      <c r="E13" s="5">
        <v>11.9</v>
      </c>
      <c r="F13" s="4">
        <v>1.3</v>
      </c>
      <c r="G13" s="4"/>
      <c r="H13" s="15">
        <f>SUM(E13-F13-G13)</f>
        <v>10.6</v>
      </c>
    </row>
    <row r="14" spans="1:9" x14ac:dyDescent="0.25">
      <c r="A14" s="8">
        <v>12</v>
      </c>
      <c r="B14" s="8" t="s">
        <v>29</v>
      </c>
      <c r="C14" s="7" t="s">
        <v>0</v>
      </c>
      <c r="D14" s="6">
        <v>41310</v>
      </c>
      <c r="E14" s="5">
        <v>12</v>
      </c>
      <c r="F14" s="4">
        <v>1.4</v>
      </c>
      <c r="G14" s="4"/>
      <c r="H14" s="15">
        <f>SUM(E14-F14-G14)</f>
        <v>10.6</v>
      </c>
    </row>
    <row r="15" spans="1:9" x14ac:dyDescent="0.25">
      <c r="A15" s="8">
        <v>13</v>
      </c>
      <c r="B15" s="8" t="s">
        <v>32</v>
      </c>
      <c r="C15" s="7" t="s">
        <v>0</v>
      </c>
      <c r="D15" s="6">
        <v>41597</v>
      </c>
      <c r="E15" s="5">
        <v>12</v>
      </c>
      <c r="F15" s="4">
        <v>1.45</v>
      </c>
      <c r="G15" s="4"/>
      <c r="H15" s="15">
        <f t="shared" si="0"/>
        <v>10.55</v>
      </c>
    </row>
    <row r="16" spans="1:9" x14ac:dyDescent="0.25">
      <c r="A16" s="8">
        <v>14</v>
      </c>
      <c r="B16" s="8" t="s">
        <v>45</v>
      </c>
      <c r="C16" s="7" t="s">
        <v>2</v>
      </c>
      <c r="D16" s="6">
        <v>41698</v>
      </c>
      <c r="E16" s="5">
        <v>12</v>
      </c>
      <c r="F16" s="4">
        <v>1.5</v>
      </c>
      <c r="G16" s="4"/>
      <c r="H16" s="15">
        <f t="shared" ref="H16:H26" si="1">SUM(E16-F16-G16)</f>
        <v>10.5</v>
      </c>
    </row>
    <row r="17" spans="1:8" x14ac:dyDescent="0.25">
      <c r="A17" s="8">
        <v>15</v>
      </c>
      <c r="B17" s="8" t="s">
        <v>38</v>
      </c>
      <c r="C17" s="7" t="s">
        <v>1</v>
      </c>
      <c r="D17" s="6">
        <v>41554</v>
      </c>
      <c r="E17" s="5">
        <v>12</v>
      </c>
      <c r="F17" s="4">
        <v>1.5</v>
      </c>
      <c r="G17" s="4"/>
      <c r="H17" s="15">
        <f t="shared" si="1"/>
        <v>10.5</v>
      </c>
    </row>
    <row r="18" spans="1:8" x14ac:dyDescent="0.25">
      <c r="A18" s="8">
        <v>16</v>
      </c>
      <c r="B18" s="8" t="s">
        <v>39</v>
      </c>
      <c r="C18" s="7" t="s">
        <v>1</v>
      </c>
      <c r="D18" s="6">
        <v>41357</v>
      </c>
      <c r="E18" s="5">
        <v>12</v>
      </c>
      <c r="F18" s="4">
        <v>1.5</v>
      </c>
      <c r="G18" s="4"/>
      <c r="H18" s="15">
        <f t="shared" si="1"/>
        <v>10.5</v>
      </c>
    </row>
    <row r="19" spans="1:8" x14ac:dyDescent="0.25">
      <c r="A19" s="8">
        <v>17</v>
      </c>
      <c r="B19" s="8" t="s">
        <v>54</v>
      </c>
      <c r="C19" s="7" t="s">
        <v>52</v>
      </c>
      <c r="D19" s="6">
        <v>41276</v>
      </c>
      <c r="E19" s="5">
        <v>11.7</v>
      </c>
      <c r="F19" s="4">
        <v>1.2</v>
      </c>
      <c r="G19" s="4"/>
      <c r="H19" s="15">
        <f t="shared" si="1"/>
        <v>10.5</v>
      </c>
    </row>
    <row r="20" spans="1:8" x14ac:dyDescent="0.25">
      <c r="A20" s="8">
        <v>18</v>
      </c>
      <c r="B20" s="8" t="s">
        <v>51</v>
      </c>
      <c r="C20" s="7" t="s">
        <v>47</v>
      </c>
      <c r="D20" s="6">
        <v>41592</v>
      </c>
      <c r="E20" s="5">
        <v>12</v>
      </c>
      <c r="F20" s="4">
        <v>1.6</v>
      </c>
      <c r="G20" s="4"/>
      <c r="H20" s="15">
        <f t="shared" si="1"/>
        <v>10.4</v>
      </c>
    </row>
    <row r="21" spans="1:8" x14ac:dyDescent="0.25">
      <c r="A21" s="8">
        <v>19</v>
      </c>
      <c r="B21" s="8" t="s">
        <v>55</v>
      </c>
      <c r="C21" s="7" t="s">
        <v>52</v>
      </c>
      <c r="D21" s="6">
        <v>41348</v>
      </c>
      <c r="E21" s="5">
        <v>11.7</v>
      </c>
      <c r="F21" s="4">
        <v>1.3</v>
      </c>
      <c r="G21" s="4"/>
      <c r="H21" s="15">
        <f t="shared" si="1"/>
        <v>10.399999999999999</v>
      </c>
    </row>
    <row r="22" spans="1:8" x14ac:dyDescent="0.25">
      <c r="A22" s="8">
        <v>20</v>
      </c>
      <c r="B22" s="8" t="s">
        <v>26</v>
      </c>
      <c r="C22" s="7" t="s">
        <v>0</v>
      </c>
      <c r="D22" s="6">
        <v>41311</v>
      </c>
      <c r="E22" s="5">
        <v>12</v>
      </c>
      <c r="F22" s="4">
        <v>1.6</v>
      </c>
      <c r="G22" s="4"/>
      <c r="H22" s="15">
        <f t="shared" si="1"/>
        <v>10.4</v>
      </c>
    </row>
    <row r="23" spans="1:8" x14ac:dyDescent="0.25">
      <c r="A23" s="8">
        <v>21</v>
      </c>
      <c r="B23" s="8" t="s">
        <v>27</v>
      </c>
      <c r="C23" s="7" t="s">
        <v>0</v>
      </c>
      <c r="D23" s="6">
        <v>41624</v>
      </c>
      <c r="E23" s="5">
        <v>11.9</v>
      </c>
      <c r="F23" s="4">
        <v>1.55</v>
      </c>
      <c r="G23" s="4"/>
      <c r="H23" s="15">
        <f t="shared" si="1"/>
        <v>10.35</v>
      </c>
    </row>
    <row r="24" spans="1:8" x14ac:dyDescent="0.25">
      <c r="A24" s="8">
        <v>22</v>
      </c>
      <c r="B24" s="8" t="s">
        <v>36</v>
      </c>
      <c r="C24" s="7" t="s">
        <v>0</v>
      </c>
      <c r="D24" s="6">
        <v>41537</v>
      </c>
      <c r="E24" s="5">
        <v>11.9</v>
      </c>
      <c r="F24" s="4">
        <v>1.55</v>
      </c>
      <c r="G24" s="4"/>
      <c r="H24" s="15">
        <f t="shared" si="1"/>
        <v>10.35</v>
      </c>
    </row>
    <row r="25" spans="1:8" x14ac:dyDescent="0.25">
      <c r="A25" s="8">
        <v>23</v>
      </c>
      <c r="B25" s="8" t="s">
        <v>46</v>
      </c>
      <c r="C25" s="7" t="s">
        <v>2</v>
      </c>
      <c r="D25" s="6">
        <v>41824</v>
      </c>
      <c r="E25" s="5">
        <v>12</v>
      </c>
      <c r="F25" s="4">
        <v>1.75</v>
      </c>
      <c r="G25" s="4"/>
      <c r="H25" s="15">
        <f t="shared" si="1"/>
        <v>10.25</v>
      </c>
    </row>
    <row r="26" spans="1:8" x14ac:dyDescent="0.25">
      <c r="A26" s="8">
        <v>24</v>
      </c>
      <c r="B26" s="8" t="s">
        <v>83</v>
      </c>
      <c r="C26" s="7" t="s">
        <v>84</v>
      </c>
      <c r="D26" s="6">
        <v>41629</v>
      </c>
      <c r="E26" s="5">
        <v>12</v>
      </c>
      <c r="F26" s="4">
        <v>1.75</v>
      </c>
      <c r="G26" s="4"/>
      <c r="H26" s="15">
        <f t="shared" si="1"/>
        <v>10.25</v>
      </c>
    </row>
    <row r="27" spans="1:8" x14ac:dyDescent="0.25">
      <c r="A27" s="8">
        <v>25</v>
      </c>
      <c r="B27" s="8" t="s">
        <v>49</v>
      </c>
      <c r="C27" s="7" t="s">
        <v>47</v>
      </c>
      <c r="D27" s="6">
        <v>41799</v>
      </c>
      <c r="E27" s="5">
        <v>12</v>
      </c>
      <c r="F27" s="4">
        <v>1.95</v>
      </c>
      <c r="G27" s="4"/>
      <c r="H27" s="15">
        <f t="shared" si="0"/>
        <v>10.050000000000001</v>
      </c>
    </row>
    <row r="28" spans="1:8" x14ac:dyDescent="0.25">
      <c r="A28" s="8">
        <v>26</v>
      </c>
      <c r="B28" s="8" t="s">
        <v>33</v>
      </c>
      <c r="C28" s="7" t="s">
        <v>0</v>
      </c>
      <c r="D28" s="6">
        <v>41659</v>
      </c>
      <c r="E28" s="5">
        <v>11.8</v>
      </c>
      <c r="F28" s="4">
        <v>2</v>
      </c>
      <c r="G28" s="4"/>
      <c r="H28" s="15">
        <f t="shared" si="0"/>
        <v>9.8000000000000007</v>
      </c>
    </row>
    <row r="29" spans="1:8" x14ac:dyDescent="0.25">
      <c r="A29" s="8">
        <v>27</v>
      </c>
      <c r="B29" s="8" t="s">
        <v>48</v>
      </c>
      <c r="C29" s="7" t="s">
        <v>47</v>
      </c>
      <c r="D29" s="6">
        <v>41780</v>
      </c>
      <c r="E29" s="5">
        <v>12</v>
      </c>
      <c r="F29" s="4">
        <v>2.6</v>
      </c>
      <c r="G29" s="4"/>
      <c r="H29" s="15">
        <f t="shared" si="0"/>
        <v>9.4</v>
      </c>
    </row>
    <row r="30" spans="1:8" x14ac:dyDescent="0.25">
      <c r="A30" s="55">
        <v>28</v>
      </c>
      <c r="B30" s="55" t="s">
        <v>53</v>
      </c>
      <c r="C30" s="77" t="s">
        <v>52</v>
      </c>
      <c r="D30" s="78">
        <v>41417</v>
      </c>
      <c r="E30" s="59">
        <v>0</v>
      </c>
      <c r="F30" s="60">
        <v>0</v>
      </c>
      <c r="G30" s="61"/>
      <c r="H30" s="62">
        <f t="shared" si="0"/>
        <v>0</v>
      </c>
    </row>
    <row r="31" spans="1:8" x14ac:dyDescent="0.25">
      <c r="A31" s="55">
        <v>29</v>
      </c>
      <c r="B31" s="55" t="s">
        <v>50</v>
      </c>
      <c r="C31" s="77" t="s">
        <v>47</v>
      </c>
      <c r="D31" s="78">
        <v>41556</v>
      </c>
      <c r="E31" s="59">
        <v>0</v>
      </c>
      <c r="F31" s="60">
        <v>0</v>
      </c>
      <c r="G31" s="61"/>
      <c r="H31" s="62">
        <f t="shared" si="0"/>
        <v>0</v>
      </c>
    </row>
    <row r="34" spans="1:9" x14ac:dyDescent="0.25">
      <c r="E34" s="111" t="s">
        <v>19</v>
      </c>
      <c r="F34" s="111"/>
      <c r="G34" s="111"/>
      <c r="H34" s="111"/>
    </row>
    <row r="35" spans="1:9" ht="30" x14ac:dyDescent="0.25">
      <c r="B35" s="12" t="s">
        <v>12</v>
      </c>
      <c r="C35" s="12" t="s">
        <v>11</v>
      </c>
      <c r="D35" s="12" t="s">
        <v>10</v>
      </c>
      <c r="E35" s="20" t="s">
        <v>9</v>
      </c>
      <c r="F35" s="20" t="s">
        <v>18</v>
      </c>
      <c r="G35" s="20" t="s">
        <v>7</v>
      </c>
      <c r="H35" s="20" t="s">
        <v>17</v>
      </c>
      <c r="I35" s="92"/>
    </row>
    <row r="36" spans="1:9" x14ac:dyDescent="0.25">
      <c r="A36" s="40">
        <v>1</v>
      </c>
      <c r="B36" s="84" t="s">
        <v>42</v>
      </c>
      <c r="C36" s="85" t="s">
        <v>1</v>
      </c>
      <c r="D36" s="86">
        <v>41647</v>
      </c>
      <c r="E36" s="43">
        <v>12</v>
      </c>
      <c r="F36" s="44">
        <v>0.6</v>
      </c>
      <c r="G36" s="83"/>
      <c r="H36" s="87">
        <f t="shared" ref="H36:H64" si="2">SUM(E36-F36-G36)</f>
        <v>11.4</v>
      </c>
    </row>
    <row r="37" spans="1:9" x14ac:dyDescent="0.25">
      <c r="A37" s="64">
        <v>2</v>
      </c>
      <c r="B37" s="64" t="s">
        <v>41</v>
      </c>
      <c r="C37" s="65" t="s">
        <v>1</v>
      </c>
      <c r="D37" s="66">
        <v>41718</v>
      </c>
      <c r="E37" s="93">
        <v>12</v>
      </c>
      <c r="F37" s="68">
        <v>0.7</v>
      </c>
      <c r="G37" s="68"/>
      <c r="H37" s="91">
        <f t="shared" ref="H37:H42" si="3">SUM(E37-F37-G37)</f>
        <v>11.3</v>
      </c>
    </row>
    <row r="38" spans="1:9" x14ac:dyDescent="0.25">
      <c r="A38" s="40">
        <v>3</v>
      </c>
      <c r="B38" s="84" t="s">
        <v>40</v>
      </c>
      <c r="C38" s="85" t="s">
        <v>1</v>
      </c>
      <c r="D38" s="86">
        <v>41489</v>
      </c>
      <c r="E38" s="43">
        <v>12</v>
      </c>
      <c r="F38" s="44">
        <v>0.7</v>
      </c>
      <c r="G38" s="83"/>
      <c r="H38" s="87">
        <f t="shared" si="3"/>
        <v>11.3</v>
      </c>
    </row>
    <row r="39" spans="1:9" x14ac:dyDescent="0.25">
      <c r="A39" s="64">
        <v>4</v>
      </c>
      <c r="B39" s="64" t="s">
        <v>27</v>
      </c>
      <c r="C39" s="65" t="s">
        <v>0</v>
      </c>
      <c r="D39" s="66">
        <v>41624</v>
      </c>
      <c r="E39" s="93">
        <v>12</v>
      </c>
      <c r="F39" s="68">
        <v>0.9</v>
      </c>
      <c r="G39" s="68"/>
      <c r="H39" s="91">
        <f t="shared" si="3"/>
        <v>11.1</v>
      </c>
    </row>
    <row r="40" spans="1:9" x14ac:dyDescent="0.25">
      <c r="A40" s="64">
        <v>5</v>
      </c>
      <c r="B40" s="64" t="s">
        <v>29</v>
      </c>
      <c r="C40" s="65" t="s">
        <v>0</v>
      </c>
      <c r="D40" s="66">
        <v>41310</v>
      </c>
      <c r="E40" s="93">
        <v>12</v>
      </c>
      <c r="F40" s="68">
        <v>0.9</v>
      </c>
      <c r="G40" s="68"/>
      <c r="H40" s="91">
        <f t="shared" si="3"/>
        <v>11.1</v>
      </c>
    </row>
    <row r="41" spans="1:9" x14ac:dyDescent="0.25">
      <c r="A41" s="64">
        <v>6</v>
      </c>
      <c r="B41" s="64" t="s">
        <v>30</v>
      </c>
      <c r="C41" s="65" t="s">
        <v>0</v>
      </c>
      <c r="D41" s="66">
        <v>41723</v>
      </c>
      <c r="E41" s="93">
        <v>12</v>
      </c>
      <c r="F41" s="68">
        <v>0.95</v>
      </c>
      <c r="G41" s="68"/>
      <c r="H41" s="91">
        <f t="shared" si="3"/>
        <v>11.05</v>
      </c>
    </row>
    <row r="42" spans="1:9" x14ac:dyDescent="0.25">
      <c r="A42" s="40">
        <v>7</v>
      </c>
      <c r="B42" s="84" t="s">
        <v>57</v>
      </c>
      <c r="C42" s="85" t="s">
        <v>56</v>
      </c>
      <c r="D42" s="86">
        <v>41322</v>
      </c>
      <c r="E42" s="43">
        <v>12</v>
      </c>
      <c r="F42" s="44">
        <v>0.95</v>
      </c>
      <c r="G42" s="83"/>
      <c r="H42" s="87">
        <f t="shared" si="3"/>
        <v>11.05</v>
      </c>
    </row>
    <row r="43" spans="1:9" x14ac:dyDescent="0.25">
      <c r="A43" s="64">
        <v>8</v>
      </c>
      <c r="B43" s="64" t="s">
        <v>59</v>
      </c>
      <c r="C43" s="65" t="s">
        <v>58</v>
      </c>
      <c r="D43" s="66">
        <v>41678</v>
      </c>
      <c r="E43" s="93">
        <v>12</v>
      </c>
      <c r="F43" s="68">
        <v>1</v>
      </c>
      <c r="G43" s="68"/>
      <c r="H43" s="91">
        <f t="shared" si="2"/>
        <v>11</v>
      </c>
    </row>
    <row r="44" spans="1:9" x14ac:dyDescent="0.25">
      <c r="A44" s="8">
        <v>9</v>
      </c>
      <c r="B44" s="8" t="s">
        <v>34</v>
      </c>
      <c r="C44" s="7" t="s">
        <v>0</v>
      </c>
      <c r="D44" s="6">
        <v>41317</v>
      </c>
      <c r="E44" s="5">
        <v>12</v>
      </c>
      <c r="F44" s="4">
        <v>1</v>
      </c>
      <c r="G44" s="4"/>
      <c r="H44" s="15">
        <f t="shared" si="2"/>
        <v>11</v>
      </c>
    </row>
    <row r="45" spans="1:9" x14ac:dyDescent="0.25">
      <c r="A45" s="8">
        <v>10</v>
      </c>
      <c r="B45" s="8" t="s">
        <v>31</v>
      </c>
      <c r="C45" s="7" t="s">
        <v>0</v>
      </c>
      <c r="D45" s="6">
        <v>41311</v>
      </c>
      <c r="E45" s="5">
        <v>12</v>
      </c>
      <c r="F45" s="4">
        <v>1.05</v>
      </c>
      <c r="G45" s="4"/>
      <c r="H45" s="15">
        <f t="shared" si="2"/>
        <v>10.95</v>
      </c>
    </row>
    <row r="46" spans="1:9" x14ac:dyDescent="0.25">
      <c r="A46" s="8">
        <v>11</v>
      </c>
      <c r="B46" s="8" t="s">
        <v>35</v>
      </c>
      <c r="C46" s="7" t="s">
        <v>0</v>
      </c>
      <c r="D46" s="6">
        <v>41773</v>
      </c>
      <c r="E46" s="5">
        <v>12</v>
      </c>
      <c r="F46" s="4">
        <v>1.1000000000000001</v>
      </c>
      <c r="G46" s="4"/>
      <c r="H46" s="15">
        <f>SUM(E46-F46-G46)</f>
        <v>10.9</v>
      </c>
    </row>
    <row r="47" spans="1:9" x14ac:dyDescent="0.25">
      <c r="A47" s="8">
        <v>12</v>
      </c>
      <c r="B47" s="8" t="s">
        <v>83</v>
      </c>
      <c r="C47" s="7" t="s">
        <v>84</v>
      </c>
      <c r="D47" s="6">
        <v>41629</v>
      </c>
      <c r="E47" s="5">
        <v>12</v>
      </c>
      <c r="F47" s="4">
        <v>1.1000000000000001</v>
      </c>
      <c r="G47" s="4"/>
      <c r="H47" s="15">
        <f>SUM(E47-F47-G47)</f>
        <v>10.9</v>
      </c>
    </row>
    <row r="48" spans="1:9" x14ac:dyDescent="0.25">
      <c r="A48" s="8">
        <v>13</v>
      </c>
      <c r="B48" s="8" t="s">
        <v>26</v>
      </c>
      <c r="C48" s="7" t="s">
        <v>0</v>
      </c>
      <c r="D48" s="6">
        <v>41311</v>
      </c>
      <c r="E48" s="5">
        <v>12</v>
      </c>
      <c r="F48" s="4">
        <v>1.1499999999999999</v>
      </c>
      <c r="G48" s="4"/>
      <c r="H48" s="15">
        <f t="shared" si="2"/>
        <v>10.85</v>
      </c>
    </row>
    <row r="49" spans="1:8" x14ac:dyDescent="0.25">
      <c r="A49" s="8">
        <v>14</v>
      </c>
      <c r="B49" s="8" t="s">
        <v>28</v>
      </c>
      <c r="C49" s="7" t="s">
        <v>0</v>
      </c>
      <c r="D49" s="6">
        <v>41430</v>
      </c>
      <c r="E49" s="5">
        <v>11.9</v>
      </c>
      <c r="F49" s="4">
        <v>1.1000000000000001</v>
      </c>
      <c r="G49" s="4"/>
      <c r="H49" s="15">
        <f t="shared" si="2"/>
        <v>10.8</v>
      </c>
    </row>
    <row r="50" spans="1:8" x14ac:dyDescent="0.25">
      <c r="A50" s="8">
        <v>15</v>
      </c>
      <c r="B50" s="8" t="s">
        <v>36</v>
      </c>
      <c r="C50" s="7" t="s">
        <v>0</v>
      </c>
      <c r="D50" s="6">
        <v>41537</v>
      </c>
      <c r="E50" s="5">
        <v>12</v>
      </c>
      <c r="F50" s="4">
        <v>1.25</v>
      </c>
      <c r="G50" s="4"/>
      <c r="H50" s="15">
        <f t="shared" si="2"/>
        <v>10.75</v>
      </c>
    </row>
    <row r="51" spans="1:8" x14ac:dyDescent="0.25">
      <c r="A51" s="8">
        <v>16</v>
      </c>
      <c r="B51" s="8" t="s">
        <v>49</v>
      </c>
      <c r="C51" s="7" t="s">
        <v>47</v>
      </c>
      <c r="D51" s="6">
        <v>41799</v>
      </c>
      <c r="E51" s="5">
        <v>12</v>
      </c>
      <c r="F51" s="4">
        <v>1</v>
      </c>
      <c r="G51" s="4">
        <v>0.3</v>
      </c>
      <c r="H51" s="15">
        <f>SUM(E51-F51-G51)</f>
        <v>10.7</v>
      </c>
    </row>
    <row r="52" spans="1:8" x14ac:dyDescent="0.25">
      <c r="A52" s="8">
        <v>17</v>
      </c>
      <c r="B52" s="8" t="s">
        <v>51</v>
      </c>
      <c r="C52" s="7" t="s">
        <v>47</v>
      </c>
      <c r="D52" s="6">
        <v>41592</v>
      </c>
      <c r="E52" s="5">
        <v>12</v>
      </c>
      <c r="F52" s="4">
        <v>1</v>
      </c>
      <c r="G52" s="4">
        <v>0.3</v>
      </c>
      <c r="H52" s="15">
        <f>SUM(E52-F52-G52)</f>
        <v>10.7</v>
      </c>
    </row>
    <row r="53" spans="1:8" x14ac:dyDescent="0.25">
      <c r="A53" s="8">
        <v>18</v>
      </c>
      <c r="B53" s="8" t="s">
        <v>37</v>
      </c>
      <c r="C53" s="7" t="s">
        <v>0</v>
      </c>
      <c r="D53" s="6">
        <v>41984</v>
      </c>
      <c r="E53" s="5">
        <v>12</v>
      </c>
      <c r="F53" s="4">
        <v>1.35</v>
      </c>
      <c r="G53" s="4"/>
      <c r="H53" s="15">
        <f t="shared" si="2"/>
        <v>10.65</v>
      </c>
    </row>
    <row r="54" spans="1:8" x14ac:dyDescent="0.25">
      <c r="A54" s="8">
        <v>19</v>
      </c>
      <c r="B54" s="8" t="s">
        <v>32</v>
      </c>
      <c r="C54" s="7" t="s">
        <v>0</v>
      </c>
      <c r="D54" s="6">
        <v>41597</v>
      </c>
      <c r="E54" s="5">
        <v>12</v>
      </c>
      <c r="F54" s="4">
        <v>1.35</v>
      </c>
      <c r="G54" s="4"/>
      <c r="H54" s="15">
        <f t="shared" si="2"/>
        <v>10.65</v>
      </c>
    </row>
    <row r="55" spans="1:8" x14ac:dyDescent="0.25">
      <c r="A55" s="8">
        <v>20</v>
      </c>
      <c r="B55" s="8" t="s">
        <v>39</v>
      </c>
      <c r="C55" s="7" t="s">
        <v>1</v>
      </c>
      <c r="D55" s="6">
        <v>41357</v>
      </c>
      <c r="E55" s="5">
        <v>12</v>
      </c>
      <c r="F55" s="4">
        <v>1.1000000000000001</v>
      </c>
      <c r="G55" s="4">
        <v>0.3</v>
      </c>
      <c r="H55" s="15">
        <f t="shared" si="2"/>
        <v>10.6</v>
      </c>
    </row>
    <row r="56" spans="1:8" x14ac:dyDescent="0.25">
      <c r="A56" s="8">
        <v>21</v>
      </c>
      <c r="B56" s="8" t="s">
        <v>33</v>
      </c>
      <c r="C56" s="7" t="s">
        <v>0</v>
      </c>
      <c r="D56" s="6">
        <v>41659</v>
      </c>
      <c r="E56" s="5">
        <v>12</v>
      </c>
      <c r="F56" s="4">
        <v>1.45</v>
      </c>
      <c r="G56" s="4"/>
      <c r="H56" s="15">
        <f>SUM(E56-F56-G56)</f>
        <v>10.55</v>
      </c>
    </row>
    <row r="57" spans="1:8" x14ac:dyDescent="0.25">
      <c r="A57" s="8">
        <v>22</v>
      </c>
      <c r="B57" s="8" t="s">
        <v>54</v>
      </c>
      <c r="C57" s="7" t="s">
        <v>52</v>
      </c>
      <c r="D57" s="6">
        <v>41276</v>
      </c>
      <c r="E57" s="5">
        <v>12</v>
      </c>
      <c r="F57" s="4">
        <v>0.85</v>
      </c>
      <c r="G57" s="4">
        <v>0.6</v>
      </c>
      <c r="H57" s="15">
        <f>SUM(E57-F57-G57)</f>
        <v>10.55</v>
      </c>
    </row>
    <row r="58" spans="1:8" x14ac:dyDescent="0.25">
      <c r="A58" s="8">
        <v>23</v>
      </c>
      <c r="B58" s="8" t="s">
        <v>38</v>
      </c>
      <c r="C58" s="7" t="s">
        <v>1</v>
      </c>
      <c r="D58" s="6">
        <v>41554</v>
      </c>
      <c r="E58" s="5">
        <v>11.7</v>
      </c>
      <c r="F58" s="4">
        <v>1.3</v>
      </c>
      <c r="G58" s="4"/>
      <c r="H58" s="15">
        <f t="shared" si="2"/>
        <v>10.399999999999999</v>
      </c>
    </row>
    <row r="59" spans="1:8" x14ac:dyDescent="0.25">
      <c r="A59" s="8">
        <v>24</v>
      </c>
      <c r="B59" s="8" t="s">
        <v>55</v>
      </c>
      <c r="C59" s="7" t="s">
        <v>52</v>
      </c>
      <c r="D59" s="6">
        <v>41348</v>
      </c>
      <c r="E59" s="5">
        <v>12</v>
      </c>
      <c r="F59" s="4">
        <v>1.55</v>
      </c>
      <c r="G59" s="4">
        <v>0.3</v>
      </c>
      <c r="H59" s="15">
        <f t="shared" si="2"/>
        <v>10.149999999999999</v>
      </c>
    </row>
    <row r="60" spans="1:8" x14ac:dyDescent="0.25">
      <c r="A60" s="8">
        <v>25</v>
      </c>
      <c r="B60" s="8" t="s">
        <v>48</v>
      </c>
      <c r="C60" s="7" t="s">
        <v>47</v>
      </c>
      <c r="D60" s="6">
        <v>41780</v>
      </c>
      <c r="E60" s="5">
        <v>11.6</v>
      </c>
      <c r="F60" s="4">
        <v>1.35</v>
      </c>
      <c r="G60" s="4">
        <v>0.3</v>
      </c>
      <c r="H60" s="15">
        <f t="shared" si="2"/>
        <v>9.9499999999999993</v>
      </c>
    </row>
    <row r="61" spans="1:8" x14ac:dyDescent="0.25">
      <c r="A61" s="8">
        <v>26</v>
      </c>
      <c r="B61" s="8" t="s">
        <v>45</v>
      </c>
      <c r="C61" s="7" t="s">
        <v>2</v>
      </c>
      <c r="D61" s="6">
        <v>41698</v>
      </c>
      <c r="E61" s="5">
        <v>11.3</v>
      </c>
      <c r="F61" s="4">
        <v>1.3</v>
      </c>
      <c r="G61" s="4">
        <v>0.3</v>
      </c>
      <c r="H61" s="15">
        <f t="shared" si="2"/>
        <v>9.6999999999999993</v>
      </c>
    </row>
    <row r="62" spans="1:8" x14ac:dyDescent="0.25">
      <c r="A62" s="8">
        <v>27</v>
      </c>
      <c r="B62" s="8" t="s">
        <v>46</v>
      </c>
      <c r="C62" s="7" t="s">
        <v>2</v>
      </c>
      <c r="D62" s="6">
        <v>41824</v>
      </c>
      <c r="E62" s="5">
        <v>9</v>
      </c>
      <c r="F62" s="4">
        <v>1.7</v>
      </c>
      <c r="G62" s="4">
        <v>0.3</v>
      </c>
      <c r="H62" s="15">
        <f t="shared" si="2"/>
        <v>7</v>
      </c>
    </row>
    <row r="63" spans="1:8" x14ac:dyDescent="0.25">
      <c r="A63" s="55">
        <v>28</v>
      </c>
      <c r="B63" s="55" t="s">
        <v>53</v>
      </c>
      <c r="C63" s="77" t="s">
        <v>52</v>
      </c>
      <c r="D63" s="78">
        <v>41417</v>
      </c>
      <c r="E63" s="59">
        <v>0</v>
      </c>
      <c r="F63" s="60">
        <v>0</v>
      </c>
      <c r="G63" s="61"/>
      <c r="H63" s="62">
        <f t="shared" si="2"/>
        <v>0</v>
      </c>
    </row>
    <row r="64" spans="1:8" x14ac:dyDescent="0.25">
      <c r="A64" s="55">
        <v>29</v>
      </c>
      <c r="B64" s="55" t="s">
        <v>50</v>
      </c>
      <c r="C64" s="77" t="s">
        <v>47</v>
      </c>
      <c r="D64" s="78">
        <v>41556</v>
      </c>
      <c r="E64" s="59">
        <v>0</v>
      </c>
      <c r="F64" s="60">
        <v>0</v>
      </c>
      <c r="G64" s="61"/>
      <c r="H64" s="62">
        <f t="shared" si="2"/>
        <v>0</v>
      </c>
    </row>
  </sheetData>
  <sortState xmlns:xlrd2="http://schemas.microsoft.com/office/spreadsheetml/2017/richdata2" ref="B56:H57">
    <sortCondition descending="1" ref="D56:D57"/>
  </sortState>
  <mergeCells count="2">
    <mergeCell ref="E1:H1"/>
    <mergeCell ref="E34:H34"/>
  </mergeCells>
  <dataValidations count="1">
    <dataValidation type="custom" allowBlank="1" showInputMessage="1" showErrorMessage="1" sqref="H3:H31 H36:H64" xr:uid="{00000000-0002-0000-0100-000000000000}">
      <formula1>"bvbv"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topLeftCell="A42" zoomScaleNormal="100" workbookViewId="0">
      <selection activeCell="P54" sqref="P54"/>
    </sheetView>
  </sheetViews>
  <sheetFormatPr defaultRowHeight="15" x14ac:dyDescent="0.25"/>
  <cols>
    <col min="1" max="1" width="3" bestFit="1" customWidth="1"/>
    <col min="2" max="2" width="24.1406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9" x14ac:dyDescent="0.25">
      <c r="E1" s="107" t="s">
        <v>16</v>
      </c>
      <c r="F1" s="108"/>
      <c r="G1" s="108"/>
      <c r="H1" s="108"/>
    </row>
    <row r="2" spans="1:9" x14ac:dyDescent="0.25">
      <c r="B2" s="12" t="s">
        <v>12</v>
      </c>
      <c r="C2" s="12" t="s">
        <v>11</v>
      </c>
      <c r="D2" s="12" t="s">
        <v>10</v>
      </c>
      <c r="E2" s="19" t="s">
        <v>9</v>
      </c>
      <c r="F2" s="19" t="s">
        <v>8</v>
      </c>
      <c r="G2" s="19" t="s">
        <v>7</v>
      </c>
      <c r="H2" s="19" t="s">
        <v>15</v>
      </c>
      <c r="I2" s="92"/>
    </row>
    <row r="3" spans="1:9" x14ac:dyDescent="0.25">
      <c r="A3" s="64">
        <v>1</v>
      </c>
      <c r="B3" s="64" t="s">
        <v>35</v>
      </c>
      <c r="C3" s="65" t="s">
        <v>0</v>
      </c>
      <c r="D3" s="66">
        <v>41773</v>
      </c>
      <c r="E3" s="93">
        <v>12</v>
      </c>
      <c r="F3" s="68">
        <v>0.45</v>
      </c>
      <c r="G3" s="68"/>
      <c r="H3" s="91">
        <f t="shared" ref="H3:H31" si="0">SUM(E3-F3-G3)</f>
        <v>11.55</v>
      </c>
    </row>
    <row r="4" spans="1:9" x14ac:dyDescent="0.25">
      <c r="A4" s="40">
        <v>2</v>
      </c>
      <c r="B4" s="84" t="s">
        <v>57</v>
      </c>
      <c r="C4" s="85" t="s">
        <v>56</v>
      </c>
      <c r="D4" s="86">
        <v>41322</v>
      </c>
      <c r="E4" s="43">
        <v>12</v>
      </c>
      <c r="F4" s="44">
        <v>0.45</v>
      </c>
      <c r="G4" s="83"/>
      <c r="H4" s="87">
        <f t="shared" si="0"/>
        <v>11.55</v>
      </c>
    </row>
    <row r="5" spans="1:9" x14ac:dyDescent="0.25">
      <c r="A5" s="64">
        <v>3</v>
      </c>
      <c r="B5" s="64" t="s">
        <v>29</v>
      </c>
      <c r="C5" s="65" t="s">
        <v>0</v>
      </c>
      <c r="D5" s="66">
        <v>41310</v>
      </c>
      <c r="E5" s="93">
        <v>12</v>
      </c>
      <c r="F5" s="68">
        <v>0.5</v>
      </c>
      <c r="G5" s="68"/>
      <c r="H5" s="91">
        <f t="shared" si="0"/>
        <v>11.5</v>
      </c>
    </row>
    <row r="6" spans="1:9" x14ac:dyDescent="0.25">
      <c r="A6" s="64">
        <v>4</v>
      </c>
      <c r="B6" s="64" t="s">
        <v>37</v>
      </c>
      <c r="C6" s="65" t="s">
        <v>0</v>
      </c>
      <c r="D6" s="66">
        <v>41984</v>
      </c>
      <c r="E6" s="93">
        <v>12</v>
      </c>
      <c r="F6" s="68">
        <v>0.6</v>
      </c>
      <c r="G6" s="68"/>
      <c r="H6" s="91">
        <f t="shared" si="0"/>
        <v>11.4</v>
      </c>
    </row>
    <row r="7" spans="1:9" x14ac:dyDescent="0.25">
      <c r="A7" s="64">
        <v>5</v>
      </c>
      <c r="B7" s="64" t="s">
        <v>31</v>
      </c>
      <c r="C7" s="65" t="s">
        <v>0</v>
      </c>
      <c r="D7" s="66">
        <v>41311</v>
      </c>
      <c r="E7" s="93">
        <v>12</v>
      </c>
      <c r="F7" s="68">
        <v>0.6</v>
      </c>
      <c r="G7" s="68"/>
      <c r="H7" s="91">
        <f t="shared" si="0"/>
        <v>11.4</v>
      </c>
    </row>
    <row r="8" spans="1:9" x14ac:dyDescent="0.25">
      <c r="A8" s="64">
        <v>6</v>
      </c>
      <c r="B8" s="64" t="s">
        <v>32</v>
      </c>
      <c r="C8" s="65" t="s">
        <v>0</v>
      </c>
      <c r="D8" s="66">
        <v>41597</v>
      </c>
      <c r="E8" s="93">
        <v>12</v>
      </c>
      <c r="F8" s="68">
        <v>0.65</v>
      </c>
      <c r="G8" s="68"/>
      <c r="H8" s="91">
        <f>SUM(E8-F8-G8)</f>
        <v>11.35</v>
      </c>
    </row>
    <row r="9" spans="1:9" x14ac:dyDescent="0.25">
      <c r="A9" s="8">
        <v>7</v>
      </c>
      <c r="B9" s="8" t="s">
        <v>34</v>
      </c>
      <c r="C9" s="7" t="s">
        <v>0</v>
      </c>
      <c r="D9" s="6">
        <v>41317</v>
      </c>
      <c r="E9" s="5">
        <v>12</v>
      </c>
      <c r="F9" s="4">
        <v>0.65</v>
      </c>
      <c r="G9" s="4"/>
      <c r="H9" s="15">
        <f>SUM(E9-F9-G9)</f>
        <v>11.35</v>
      </c>
    </row>
    <row r="10" spans="1:9" x14ac:dyDescent="0.25">
      <c r="A10" s="8">
        <v>8</v>
      </c>
      <c r="B10" s="8" t="s">
        <v>28</v>
      </c>
      <c r="C10" s="7" t="s">
        <v>0</v>
      </c>
      <c r="D10" s="6">
        <v>41430</v>
      </c>
      <c r="E10" s="5">
        <v>12</v>
      </c>
      <c r="F10" s="4">
        <v>0.7</v>
      </c>
      <c r="G10" s="4"/>
      <c r="H10" s="15">
        <f t="shared" si="0"/>
        <v>11.3</v>
      </c>
    </row>
    <row r="11" spans="1:9" x14ac:dyDescent="0.25">
      <c r="A11" s="8">
        <v>9</v>
      </c>
      <c r="B11" s="8" t="s">
        <v>33</v>
      </c>
      <c r="C11" s="7" t="s">
        <v>0</v>
      </c>
      <c r="D11" s="6">
        <v>41659</v>
      </c>
      <c r="E11" s="5">
        <v>12</v>
      </c>
      <c r="F11" s="4">
        <v>0.75</v>
      </c>
      <c r="G11" s="4"/>
      <c r="H11" s="15">
        <f t="shared" si="0"/>
        <v>11.25</v>
      </c>
    </row>
    <row r="12" spans="1:9" x14ac:dyDescent="0.25">
      <c r="A12" s="40">
        <v>10</v>
      </c>
      <c r="B12" s="84" t="s">
        <v>40</v>
      </c>
      <c r="C12" s="85" t="s">
        <v>1</v>
      </c>
      <c r="D12" s="86">
        <v>41489</v>
      </c>
      <c r="E12" s="43">
        <v>12</v>
      </c>
      <c r="F12" s="44">
        <v>0.75</v>
      </c>
      <c r="G12" s="83"/>
      <c r="H12" s="87">
        <f t="shared" si="0"/>
        <v>11.25</v>
      </c>
    </row>
    <row r="13" spans="1:9" x14ac:dyDescent="0.25">
      <c r="A13" s="8">
        <v>11</v>
      </c>
      <c r="B13" s="8" t="s">
        <v>59</v>
      </c>
      <c r="C13" s="7" t="s">
        <v>58</v>
      </c>
      <c r="D13" s="6">
        <v>41678</v>
      </c>
      <c r="E13" s="5">
        <v>12</v>
      </c>
      <c r="F13" s="4">
        <v>0.85</v>
      </c>
      <c r="G13" s="4"/>
      <c r="H13" s="15">
        <f>SUM(E13-F13-G13)</f>
        <v>11.15</v>
      </c>
    </row>
    <row r="14" spans="1:9" x14ac:dyDescent="0.25">
      <c r="A14" s="40">
        <v>12</v>
      </c>
      <c r="B14" s="84" t="s">
        <v>42</v>
      </c>
      <c r="C14" s="85" t="s">
        <v>1</v>
      </c>
      <c r="D14" s="86">
        <v>41647</v>
      </c>
      <c r="E14" s="43">
        <v>12</v>
      </c>
      <c r="F14" s="44">
        <v>0.85</v>
      </c>
      <c r="G14" s="83"/>
      <c r="H14" s="87">
        <f>SUM(E14-F14-G14)</f>
        <v>11.15</v>
      </c>
    </row>
    <row r="15" spans="1:9" x14ac:dyDescent="0.25">
      <c r="A15" s="8">
        <v>13</v>
      </c>
      <c r="B15" s="8" t="s">
        <v>26</v>
      </c>
      <c r="C15" s="7" t="s">
        <v>0</v>
      </c>
      <c r="D15" s="6">
        <v>41311</v>
      </c>
      <c r="E15" s="5">
        <v>12</v>
      </c>
      <c r="F15" s="4">
        <v>0.9</v>
      </c>
      <c r="G15" s="4"/>
      <c r="H15" s="15">
        <f t="shared" si="0"/>
        <v>11.1</v>
      </c>
    </row>
    <row r="16" spans="1:9" x14ac:dyDescent="0.25">
      <c r="A16" s="8">
        <v>14</v>
      </c>
      <c r="B16" s="8" t="s">
        <v>27</v>
      </c>
      <c r="C16" s="7" t="s">
        <v>0</v>
      </c>
      <c r="D16" s="6">
        <v>41624</v>
      </c>
      <c r="E16" s="5">
        <v>12</v>
      </c>
      <c r="F16" s="4">
        <v>0.95</v>
      </c>
      <c r="G16" s="4"/>
      <c r="H16" s="15">
        <f t="shared" si="0"/>
        <v>11.05</v>
      </c>
    </row>
    <row r="17" spans="1:8" x14ac:dyDescent="0.25">
      <c r="A17" s="8">
        <v>15</v>
      </c>
      <c r="B17" s="8" t="s">
        <v>46</v>
      </c>
      <c r="C17" s="7" t="s">
        <v>2</v>
      </c>
      <c r="D17" s="6">
        <v>41824</v>
      </c>
      <c r="E17" s="5">
        <v>12</v>
      </c>
      <c r="F17" s="4">
        <v>1.1000000000000001</v>
      </c>
      <c r="G17" s="4"/>
      <c r="H17" s="15">
        <f t="shared" ref="H17:H23" si="1">SUM(E17-F17-G17)</f>
        <v>10.9</v>
      </c>
    </row>
    <row r="18" spans="1:8" x14ac:dyDescent="0.25">
      <c r="A18" s="8">
        <v>16</v>
      </c>
      <c r="B18" s="8" t="s">
        <v>49</v>
      </c>
      <c r="C18" s="7" t="s">
        <v>47</v>
      </c>
      <c r="D18" s="6">
        <v>41799</v>
      </c>
      <c r="E18" s="5">
        <v>12</v>
      </c>
      <c r="F18" s="4">
        <v>1.1000000000000001</v>
      </c>
      <c r="G18" s="4"/>
      <c r="H18" s="15">
        <f t="shared" si="1"/>
        <v>10.9</v>
      </c>
    </row>
    <row r="19" spans="1:8" x14ac:dyDescent="0.25">
      <c r="A19" s="8">
        <v>17</v>
      </c>
      <c r="B19" s="8" t="s">
        <v>45</v>
      </c>
      <c r="C19" s="7" t="s">
        <v>2</v>
      </c>
      <c r="D19" s="6">
        <v>41698</v>
      </c>
      <c r="E19" s="5">
        <v>12</v>
      </c>
      <c r="F19" s="4">
        <v>1.1000000000000001</v>
      </c>
      <c r="G19" s="4"/>
      <c r="H19" s="15">
        <f t="shared" si="1"/>
        <v>10.9</v>
      </c>
    </row>
    <row r="20" spans="1:8" x14ac:dyDescent="0.25">
      <c r="A20" s="8">
        <v>18</v>
      </c>
      <c r="B20" s="8" t="s">
        <v>51</v>
      </c>
      <c r="C20" s="7" t="s">
        <v>47</v>
      </c>
      <c r="D20" s="6">
        <v>41592</v>
      </c>
      <c r="E20" s="5">
        <v>12</v>
      </c>
      <c r="F20" s="4">
        <v>1.1000000000000001</v>
      </c>
      <c r="G20" s="4"/>
      <c r="H20" s="15">
        <f t="shared" si="1"/>
        <v>10.9</v>
      </c>
    </row>
    <row r="21" spans="1:8" x14ac:dyDescent="0.25">
      <c r="A21" s="8">
        <v>19</v>
      </c>
      <c r="B21" s="8" t="s">
        <v>55</v>
      </c>
      <c r="C21" s="7" t="s">
        <v>52</v>
      </c>
      <c r="D21" s="6">
        <v>41348</v>
      </c>
      <c r="E21" s="5">
        <v>12</v>
      </c>
      <c r="F21" s="4">
        <v>1.1000000000000001</v>
      </c>
      <c r="G21" s="4"/>
      <c r="H21" s="15">
        <f t="shared" si="1"/>
        <v>10.9</v>
      </c>
    </row>
    <row r="22" spans="1:8" x14ac:dyDescent="0.25">
      <c r="A22" s="8">
        <v>20</v>
      </c>
      <c r="B22" s="8" t="s">
        <v>30</v>
      </c>
      <c r="C22" s="7" t="s">
        <v>0</v>
      </c>
      <c r="D22" s="6">
        <v>41723</v>
      </c>
      <c r="E22" s="5">
        <v>12</v>
      </c>
      <c r="F22" s="4">
        <v>1.1499999999999999</v>
      </c>
      <c r="G22" s="4"/>
      <c r="H22" s="15">
        <f t="shared" si="1"/>
        <v>10.85</v>
      </c>
    </row>
    <row r="23" spans="1:8" x14ac:dyDescent="0.25">
      <c r="A23" s="8">
        <v>21</v>
      </c>
      <c r="B23" s="8" t="s">
        <v>54</v>
      </c>
      <c r="C23" s="7" t="s">
        <v>52</v>
      </c>
      <c r="D23" s="6">
        <v>41276</v>
      </c>
      <c r="E23" s="5">
        <v>12</v>
      </c>
      <c r="F23" s="4">
        <v>1.1499999999999999</v>
      </c>
      <c r="G23" s="4"/>
      <c r="H23" s="15">
        <f t="shared" si="1"/>
        <v>10.85</v>
      </c>
    </row>
    <row r="24" spans="1:8" x14ac:dyDescent="0.25">
      <c r="A24" s="8">
        <v>22</v>
      </c>
      <c r="B24" s="8" t="s">
        <v>36</v>
      </c>
      <c r="C24" s="7" t="s">
        <v>0</v>
      </c>
      <c r="D24" s="6">
        <v>41537</v>
      </c>
      <c r="E24" s="5">
        <v>12</v>
      </c>
      <c r="F24" s="4">
        <v>1.25</v>
      </c>
      <c r="G24" s="4"/>
      <c r="H24" s="15">
        <f t="shared" si="0"/>
        <v>10.75</v>
      </c>
    </row>
    <row r="25" spans="1:8" x14ac:dyDescent="0.25">
      <c r="A25" s="8">
        <v>23</v>
      </c>
      <c r="B25" s="8" t="s">
        <v>48</v>
      </c>
      <c r="C25" s="7" t="s">
        <v>47</v>
      </c>
      <c r="D25" s="6">
        <v>41780</v>
      </c>
      <c r="E25" s="5">
        <v>12</v>
      </c>
      <c r="F25" s="4">
        <v>1.35</v>
      </c>
      <c r="G25" s="4"/>
      <c r="H25" s="15">
        <f t="shared" si="0"/>
        <v>10.65</v>
      </c>
    </row>
    <row r="26" spans="1:8" x14ac:dyDescent="0.25">
      <c r="A26" s="8">
        <v>24</v>
      </c>
      <c r="B26" s="8" t="s">
        <v>39</v>
      </c>
      <c r="C26" s="7" t="s">
        <v>1</v>
      </c>
      <c r="D26" s="6">
        <v>41357</v>
      </c>
      <c r="E26" s="5">
        <v>11.5</v>
      </c>
      <c r="F26" s="4">
        <v>0.9</v>
      </c>
      <c r="G26" s="4"/>
      <c r="H26" s="15">
        <f t="shared" si="0"/>
        <v>10.6</v>
      </c>
    </row>
    <row r="27" spans="1:8" x14ac:dyDescent="0.25">
      <c r="A27" s="8">
        <v>25</v>
      </c>
      <c r="B27" s="8" t="s">
        <v>41</v>
      </c>
      <c r="C27" s="7" t="s">
        <v>1</v>
      </c>
      <c r="D27" s="6">
        <v>41718</v>
      </c>
      <c r="E27" s="5">
        <v>11.5</v>
      </c>
      <c r="F27" s="4">
        <v>1.05</v>
      </c>
      <c r="G27" s="4"/>
      <c r="H27" s="15">
        <f t="shared" si="0"/>
        <v>10.45</v>
      </c>
    </row>
    <row r="28" spans="1:8" x14ac:dyDescent="0.25">
      <c r="A28" s="8">
        <v>26</v>
      </c>
      <c r="B28" s="8" t="s">
        <v>38</v>
      </c>
      <c r="C28" s="7" t="s">
        <v>1</v>
      </c>
      <c r="D28" s="6">
        <v>41554</v>
      </c>
      <c r="E28" s="5">
        <v>11.5</v>
      </c>
      <c r="F28" s="4">
        <v>1.05</v>
      </c>
      <c r="G28" s="4"/>
      <c r="H28" s="15">
        <f t="shared" si="0"/>
        <v>10.45</v>
      </c>
    </row>
    <row r="29" spans="1:8" x14ac:dyDescent="0.25">
      <c r="A29" s="8">
        <v>27</v>
      </c>
      <c r="B29" s="8" t="s">
        <v>83</v>
      </c>
      <c r="C29" s="7" t="s">
        <v>84</v>
      </c>
      <c r="D29" s="6">
        <v>41629</v>
      </c>
      <c r="E29" s="5">
        <v>11.5</v>
      </c>
      <c r="F29" s="4">
        <v>1.35</v>
      </c>
      <c r="G29" s="4"/>
      <c r="H29" s="15">
        <f t="shared" si="0"/>
        <v>10.15</v>
      </c>
    </row>
    <row r="30" spans="1:8" x14ac:dyDescent="0.25">
      <c r="A30" s="55">
        <v>28</v>
      </c>
      <c r="B30" s="55" t="s">
        <v>53</v>
      </c>
      <c r="C30" s="77" t="s">
        <v>52</v>
      </c>
      <c r="D30" s="78">
        <v>41417</v>
      </c>
      <c r="E30" s="59">
        <v>0</v>
      </c>
      <c r="F30" s="60">
        <v>0</v>
      </c>
      <c r="G30" s="61"/>
      <c r="H30" s="62">
        <f t="shared" si="0"/>
        <v>0</v>
      </c>
    </row>
    <row r="31" spans="1:8" x14ac:dyDescent="0.25">
      <c r="A31" s="55">
        <v>29</v>
      </c>
      <c r="B31" s="55" t="s">
        <v>50</v>
      </c>
      <c r="C31" s="77" t="s">
        <v>47</v>
      </c>
      <c r="D31" s="78">
        <v>41556</v>
      </c>
      <c r="E31" s="59">
        <v>0</v>
      </c>
      <c r="F31" s="60">
        <v>0</v>
      </c>
      <c r="G31" s="61"/>
      <c r="H31" s="62">
        <f t="shared" si="0"/>
        <v>0</v>
      </c>
    </row>
    <row r="34" spans="1:9" x14ac:dyDescent="0.25">
      <c r="B34" s="18"/>
      <c r="C34" s="18"/>
      <c r="D34" s="28"/>
      <c r="E34" s="109" t="s">
        <v>14</v>
      </c>
      <c r="F34" s="109"/>
      <c r="G34" s="109"/>
      <c r="H34" s="109"/>
    </row>
    <row r="35" spans="1:9" ht="30" x14ac:dyDescent="0.25">
      <c r="B35" s="12" t="s">
        <v>12</v>
      </c>
      <c r="C35" s="12" t="s">
        <v>11</v>
      </c>
      <c r="D35" s="12" t="s">
        <v>10</v>
      </c>
      <c r="E35" s="16" t="s">
        <v>9</v>
      </c>
      <c r="F35" s="16" t="s">
        <v>8</v>
      </c>
      <c r="G35" s="16" t="s">
        <v>7</v>
      </c>
      <c r="H35" s="16" t="s">
        <v>23</v>
      </c>
      <c r="I35" s="92"/>
    </row>
    <row r="36" spans="1:9" x14ac:dyDescent="0.25">
      <c r="A36" s="64">
        <v>1</v>
      </c>
      <c r="B36" s="64" t="s">
        <v>41</v>
      </c>
      <c r="C36" s="65" t="s">
        <v>1</v>
      </c>
      <c r="D36" s="66">
        <v>41718</v>
      </c>
      <c r="E36" s="93">
        <v>12</v>
      </c>
      <c r="F36" s="68">
        <v>0.45</v>
      </c>
      <c r="G36" s="68"/>
      <c r="H36" s="91">
        <f t="shared" ref="H36:H64" si="2">SUM(E36-F36-G36)</f>
        <v>11.55</v>
      </c>
    </row>
    <row r="37" spans="1:9" x14ac:dyDescent="0.25">
      <c r="A37" s="40">
        <v>2</v>
      </c>
      <c r="B37" s="84" t="s">
        <v>42</v>
      </c>
      <c r="C37" s="85" t="s">
        <v>1</v>
      </c>
      <c r="D37" s="86">
        <v>41647</v>
      </c>
      <c r="E37" s="43">
        <v>12</v>
      </c>
      <c r="F37" s="44">
        <v>0.5</v>
      </c>
      <c r="G37" s="83"/>
      <c r="H37" s="87">
        <f t="shared" si="2"/>
        <v>11.5</v>
      </c>
    </row>
    <row r="38" spans="1:9" x14ac:dyDescent="0.25">
      <c r="A38" s="40">
        <v>3</v>
      </c>
      <c r="B38" s="84" t="s">
        <v>40</v>
      </c>
      <c r="C38" s="85" t="s">
        <v>1</v>
      </c>
      <c r="D38" s="86">
        <v>41489</v>
      </c>
      <c r="E38" s="43">
        <v>12</v>
      </c>
      <c r="F38" s="44">
        <v>0.7</v>
      </c>
      <c r="G38" s="83"/>
      <c r="H38" s="87">
        <f t="shared" si="2"/>
        <v>11.3</v>
      </c>
    </row>
    <row r="39" spans="1:9" x14ac:dyDescent="0.25">
      <c r="A39" s="64">
        <v>4</v>
      </c>
      <c r="B39" s="64" t="s">
        <v>37</v>
      </c>
      <c r="C39" s="65" t="s">
        <v>0</v>
      </c>
      <c r="D39" s="66">
        <v>41984</v>
      </c>
      <c r="E39" s="93">
        <v>11.9</v>
      </c>
      <c r="F39" s="68">
        <v>0.85</v>
      </c>
      <c r="G39" s="68"/>
      <c r="H39" s="91">
        <f t="shared" ref="H39:H45" si="3">SUM(E39-F39-G39)</f>
        <v>11.05</v>
      </c>
    </row>
    <row r="40" spans="1:9" x14ac:dyDescent="0.25">
      <c r="A40" s="64">
        <v>5</v>
      </c>
      <c r="B40" s="64" t="s">
        <v>35</v>
      </c>
      <c r="C40" s="65" t="s">
        <v>0</v>
      </c>
      <c r="D40" s="66">
        <v>41773</v>
      </c>
      <c r="E40" s="93">
        <v>11.9</v>
      </c>
      <c r="F40" s="68">
        <v>1</v>
      </c>
      <c r="G40" s="68"/>
      <c r="H40" s="91">
        <f t="shared" si="3"/>
        <v>10.9</v>
      </c>
    </row>
    <row r="41" spans="1:9" x14ac:dyDescent="0.25">
      <c r="A41" s="64">
        <v>6</v>
      </c>
      <c r="B41" s="64" t="s">
        <v>30</v>
      </c>
      <c r="C41" s="65" t="s">
        <v>0</v>
      </c>
      <c r="D41" s="66">
        <v>41723</v>
      </c>
      <c r="E41" s="93">
        <v>12</v>
      </c>
      <c r="F41" s="68">
        <v>0.8</v>
      </c>
      <c r="G41" s="68"/>
      <c r="H41" s="91">
        <f t="shared" si="3"/>
        <v>11.2</v>
      </c>
    </row>
    <row r="42" spans="1:9" x14ac:dyDescent="0.25">
      <c r="A42" s="64">
        <v>7</v>
      </c>
      <c r="B42" s="64" t="s">
        <v>83</v>
      </c>
      <c r="C42" s="65" t="s">
        <v>84</v>
      </c>
      <c r="D42" s="66">
        <v>41629</v>
      </c>
      <c r="E42" s="93">
        <v>12</v>
      </c>
      <c r="F42" s="68">
        <v>1.1000000000000001</v>
      </c>
      <c r="G42" s="68"/>
      <c r="H42" s="91">
        <f t="shared" si="3"/>
        <v>10.9</v>
      </c>
    </row>
    <row r="43" spans="1:9" x14ac:dyDescent="0.25">
      <c r="A43" s="8">
        <v>8</v>
      </c>
      <c r="B43" s="8" t="s">
        <v>27</v>
      </c>
      <c r="C43" s="7" t="s">
        <v>0</v>
      </c>
      <c r="D43" s="6">
        <v>41624</v>
      </c>
      <c r="E43" s="5">
        <v>12</v>
      </c>
      <c r="F43" s="4">
        <v>1.1000000000000001</v>
      </c>
      <c r="G43" s="4"/>
      <c r="H43" s="15">
        <f t="shared" si="3"/>
        <v>10.9</v>
      </c>
    </row>
    <row r="44" spans="1:9" x14ac:dyDescent="0.25">
      <c r="A44" s="8">
        <v>9</v>
      </c>
      <c r="B44" s="8" t="s">
        <v>38</v>
      </c>
      <c r="C44" s="7" t="s">
        <v>1</v>
      </c>
      <c r="D44" s="6">
        <v>41554</v>
      </c>
      <c r="E44" s="5">
        <v>12</v>
      </c>
      <c r="F44" s="4">
        <v>1.1000000000000001</v>
      </c>
      <c r="G44" s="4"/>
      <c r="H44" s="15">
        <f t="shared" si="3"/>
        <v>10.9</v>
      </c>
    </row>
    <row r="45" spans="1:9" x14ac:dyDescent="0.25">
      <c r="A45" s="8">
        <v>10</v>
      </c>
      <c r="B45" s="8" t="s">
        <v>36</v>
      </c>
      <c r="C45" s="7" t="s">
        <v>0</v>
      </c>
      <c r="D45" s="6">
        <v>41537</v>
      </c>
      <c r="E45" s="5">
        <v>12</v>
      </c>
      <c r="F45" s="4">
        <v>1.1000000000000001</v>
      </c>
      <c r="G45" s="4"/>
      <c r="H45" s="15">
        <f t="shared" si="3"/>
        <v>10.9</v>
      </c>
    </row>
    <row r="46" spans="1:9" x14ac:dyDescent="0.25">
      <c r="A46" s="8">
        <v>11</v>
      </c>
      <c r="B46" s="8" t="s">
        <v>29</v>
      </c>
      <c r="C46" s="7" t="s">
        <v>0</v>
      </c>
      <c r="D46" s="6">
        <v>41310</v>
      </c>
      <c r="E46" s="5">
        <v>12</v>
      </c>
      <c r="F46" s="4">
        <v>1.1499999999999999</v>
      </c>
      <c r="G46" s="4"/>
      <c r="H46" s="15">
        <f t="shared" si="2"/>
        <v>10.85</v>
      </c>
    </row>
    <row r="47" spans="1:9" x14ac:dyDescent="0.25">
      <c r="A47" s="8">
        <v>12</v>
      </c>
      <c r="B47" s="8" t="s">
        <v>26</v>
      </c>
      <c r="C47" s="7" t="s">
        <v>0</v>
      </c>
      <c r="D47" s="6">
        <v>41311</v>
      </c>
      <c r="E47" s="5">
        <v>11.9</v>
      </c>
      <c r="F47" s="4">
        <v>1.1000000000000001</v>
      </c>
      <c r="G47" s="4"/>
      <c r="H47" s="15">
        <f t="shared" si="2"/>
        <v>10.8</v>
      </c>
    </row>
    <row r="48" spans="1:9" x14ac:dyDescent="0.25">
      <c r="A48" s="8">
        <v>13</v>
      </c>
      <c r="B48" s="8" t="s">
        <v>33</v>
      </c>
      <c r="C48" s="7" t="s">
        <v>0</v>
      </c>
      <c r="D48" s="6">
        <v>41659</v>
      </c>
      <c r="E48" s="5">
        <v>11.9</v>
      </c>
      <c r="F48" s="4">
        <v>1.1499999999999999</v>
      </c>
      <c r="G48" s="4"/>
      <c r="H48" s="15">
        <f>SUM(E48-F48-G48)</f>
        <v>10.75</v>
      </c>
    </row>
    <row r="49" spans="1:8" x14ac:dyDescent="0.25">
      <c r="A49" s="8">
        <v>14</v>
      </c>
      <c r="B49" s="8" t="s">
        <v>32</v>
      </c>
      <c r="C49" s="7" t="s">
        <v>0</v>
      </c>
      <c r="D49" s="6">
        <v>41597</v>
      </c>
      <c r="E49" s="5">
        <v>12</v>
      </c>
      <c r="F49" s="4">
        <v>1.25</v>
      </c>
      <c r="G49" s="4"/>
      <c r="H49" s="15">
        <f>SUM(E49-F49-G49)</f>
        <v>10.75</v>
      </c>
    </row>
    <row r="50" spans="1:8" x14ac:dyDescent="0.25">
      <c r="A50" s="8">
        <v>15</v>
      </c>
      <c r="B50" s="8" t="s">
        <v>28</v>
      </c>
      <c r="C50" s="7" t="s">
        <v>0</v>
      </c>
      <c r="D50" s="6">
        <v>41430</v>
      </c>
      <c r="E50" s="5">
        <v>12</v>
      </c>
      <c r="F50" s="4">
        <v>1.3</v>
      </c>
      <c r="G50" s="4"/>
      <c r="H50" s="15">
        <f>SUM(E50-F50-G50)</f>
        <v>10.7</v>
      </c>
    </row>
    <row r="51" spans="1:8" x14ac:dyDescent="0.25">
      <c r="A51" s="8">
        <v>16</v>
      </c>
      <c r="B51" s="8" t="s">
        <v>39</v>
      </c>
      <c r="C51" s="7" t="s">
        <v>1</v>
      </c>
      <c r="D51" s="6">
        <v>41357</v>
      </c>
      <c r="E51" s="5">
        <v>12</v>
      </c>
      <c r="F51" s="4">
        <v>1.3</v>
      </c>
      <c r="G51" s="4"/>
      <c r="H51" s="15">
        <f>SUM(E51-F51-G51)</f>
        <v>10.7</v>
      </c>
    </row>
    <row r="52" spans="1:8" x14ac:dyDescent="0.25">
      <c r="A52" s="8">
        <v>17</v>
      </c>
      <c r="B52" s="8" t="s">
        <v>31</v>
      </c>
      <c r="C52" s="7" t="s">
        <v>0</v>
      </c>
      <c r="D52" s="6">
        <v>41311</v>
      </c>
      <c r="E52" s="5">
        <v>11.9</v>
      </c>
      <c r="F52" s="4">
        <v>1.35</v>
      </c>
      <c r="G52" s="4"/>
      <c r="H52" s="15">
        <f t="shared" si="2"/>
        <v>10.55</v>
      </c>
    </row>
    <row r="53" spans="1:8" x14ac:dyDescent="0.25">
      <c r="A53" s="8">
        <v>18</v>
      </c>
      <c r="B53" s="8" t="s">
        <v>34</v>
      </c>
      <c r="C53" s="7" t="s">
        <v>0</v>
      </c>
      <c r="D53" s="6">
        <v>41317</v>
      </c>
      <c r="E53" s="5">
        <v>12</v>
      </c>
      <c r="F53" s="4">
        <v>1.5</v>
      </c>
      <c r="G53" s="4"/>
      <c r="H53" s="15">
        <f t="shared" si="2"/>
        <v>10.5</v>
      </c>
    </row>
    <row r="54" spans="1:8" x14ac:dyDescent="0.25">
      <c r="A54" s="8">
        <v>19</v>
      </c>
      <c r="B54" s="8" t="s">
        <v>49</v>
      </c>
      <c r="C54" s="7" t="s">
        <v>47</v>
      </c>
      <c r="D54" s="6">
        <v>41799</v>
      </c>
      <c r="E54" s="5">
        <v>12</v>
      </c>
      <c r="F54" s="4">
        <v>1.65</v>
      </c>
      <c r="G54" s="4"/>
      <c r="H54" s="15">
        <f t="shared" si="2"/>
        <v>10.35</v>
      </c>
    </row>
    <row r="55" spans="1:8" x14ac:dyDescent="0.25">
      <c r="A55" s="8">
        <v>20</v>
      </c>
      <c r="B55" s="8" t="s">
        <v>45</v>
      </c>
      <c r="C55" s="7" t="s">
        <v>2</v>
      </c>
      <c r="D55" s="6">
        <v>41698</v>
      </c>
      <c r="E55" s="5">
        <v>12</v>
      </c>
      <c r="F55" s="4">
        <v>1.85</v>
      </c>
      <c r="G55" s="4"/>
      <c r="H55" s="15">
        <f>SUM(E55-F55-G55)</f>
        <v>10.15</v>
      </c>
    </row>
    <row r="56" spans="1:8" x14ac:dyDescent="0.25">
      <c r="A56" s="8">
        <v>21</v>
      </c>
      <c r="B56" s="8" t="s">
        <v>54</v>
      </c>
      <c r="C56" s="7" t="s">
        <v>52</v>
      </c>
      <c r="D56" s="6">
        <v>41276</v>
      </c>
      <c r="E56" s="5">
        <v>12</v>
      </c>
      <c r="F56" s="4">
        <v>1.85</v>
      </c>
      <c r="G56" s="4"/>
      <c r="H56" s="15">
        <f>SUM(E56-F56-G56)</f>
        <v>10.15</v>
      </c>
    </row>
    <row r="57" spans="1:8" x14ac:dyDescent="0.25">
      <c r="A57" s="8">
        <v>22</v>
      </c>
      <c r="B57" s="8" t="s">
        <v>59</v>
      </c>
      <c r="C57" s="7" t="s">
        <v>58</v>
      </c>
      <c r="D57" s="6">
        <v>41678</v>
      </c>
      <c r="E57" s="5">
        <v>12</v>
      </c>
      <c r="F57" s="4">
        <v>1.9</v>
      </c>
      <c r="G57" s="4"/>
      <c r="H57" s="15">
        <f t="shared" si="2"/>
        <v>10.1</v>
      </c>
    </row>
    <row r="58" spans="1:8" x14ac:dyDescent="0.25">
      <c r="A58" s="8">
        <v>23</v>
      </c>
      <c r="B58" s="8" t="s">
        <v>48</v>
      </c>
      <c r="C58" s="7" t="s">
        <v>47</v>
      </c>
      <c r="D58" s="6">
        <v>41780</v>
      </c>
      <c r="E58" s="5">
        <v>12</v>
      </c>
      <c r="F58" s="4">
        <v>1.95</v>
      </c>
      <c r="G58" s="4"/>
      <c r="H58" s="15">
        <f>SUM(E58-F58-G58)</f>
        <v>10.050000000000001</v>
      </c>
    </row>
    <row r="59" spans="1:8" x14ac:dyDescent="0.25">
      <c r="A59" s="8">
        <v>24</v>
      </c>
      <c r="B59" s="8" t="s">
        <v>51</v>
      </c>
      <c r="C59" s="7" t="s">
        <v>47</v>
      </c>
      <c r="D59" s="6">
        <v>41592</v>
      </c>
      <c r="E59" s="5">
        <v>12</v>
      </c>
      <c r="F59" s="4">
        <v>1.95</v>
      </c>
      <c r="G59" s="4"/>
      <c r="H59" s="15">
        <f>SUM(E59-F59-G59)</f>
        <v>10.050000000000001</v>
      </c>
    </row>
    <row r="60" spans="1:8" x14ac:dyDescent="0.25">
      <c r="A60" s="8">
        <v>25</v>
      </c>
      <c r="B60" s="8" t="s">
        <v>46</v>
      </c>
      <c r="C60" s="7" t="s">
        <v>2</v>
      </c>
      <c r="D60" s="6">
        <v>41824</v>
      </c>
      <c r="E60" s="5">
        <v>12</v>
      </c>
      <c r="F60" s="4">
        <v>2</v>
      </c>
      <c r="G60" s="4"/>
      <c r="H60" s="15">
        <f t="shared" si="2"/>
        <v>10</v>
      </c>
    </row>
    <row r="61" spans="1:8" x14ac:dyDescent="0.25">
      <c r="A61" s="8">
        <v>26</v>
      </c>
      <c r="B61" s="8" t="s">
        <v>55</v>
      </c>
      <c r="C61" s="7" t="s">
        <v>52</v>
      </c>
      <c r="D61" s="6">
        <v>41348</v>
      </c>
      <c r="E61" s="5">
        <v>11.6</v>
      </c>
      <c r="F61" s="4">
        <v>0.95</v>
      </c>
      <c r="G61" s="4">
        <v>2</v>
      </c>
      <c r="H61" s="15">
        <f t="shared" si="2"/>
        <v>8.65</v>
      </c>
    </row>
    <row r="62" spans="1:8" x14ac:dyDescent="0.25">
      <c r="A62" s="8">
        <v>27</v>
      </c>
      <c r="B62" s="8" t="s">
        <v>57</v>
      </c>
      <c r="C62" s="7" t="s">
        <v>56</v>
      </c>
      <c r="D62" s="6">
        <v>41322</v>
      </c>
      <c r="E62" s="5">
        <v>0</v>
      </c>
      <c r="F62" s="4">
        <v>0</v>
      </c>
      <c r="G62" s="4"/>
      <c r="H62" s="15">
        <f>SUM(E62-F62-G62)</f>
        <v>0</v>
      </c>
    </row>
    <row r="63" spans="1:8" x14ac:dyDescent="0.25">
      <c r="A63" s="55">
        <v>28</v>
      </c>
      <c r="B63" s="55" t="s">
        <v>53</v>
      </c>
      <c r="C63" s="77" t="s">
        <v>52</v>
      </c>
      <c r="D63" s="78">
        <v>41417</v>
      </c>
      <c r="E63" s="59">
        <v>0</v>
      </c>
      <c r="F63" s="60">
        <v>0</v>
      </c>
      <c r="G63" s="61"/>
      <c r="H63" s="62">
        <f>SUM(E63-F63-G63)</f>
        <v>0</v>
      </c>
    </row>
    <row r="64" spans="1:8" x14ac:dyDescent="0.25">
      <c r="A64" s="55">
        <v>29</v>
      </c>
      <c r="B64" s="55" t="s">
        <v>50</v>
      </c>
      <c r="C64" s="77" t="s">
        <v>47</v>
      </c>
      <c r="D64" s="78">
        <v>41556</v>
      </c>
      <c r="E64" s="59">
        <v>0</v>
      </c>
      <c r="F64" s="60">
        <v>0</v>
      </c>
      <c r="G64" s="61"/>
      <c r="H64" s="62">
        <f t="shared" si="2"/>
        <v>0</v>
      </c>
    </row>
  </sheetData>
  <sortState xmlns:xlrd2="http://schemas.microsoft.com/office/spreadsheetml/2017/richdata2" ref="B58:H59">
    <sortCondition descending="1" ref="D58:D59"/>
  </sortState>
  <mergeCells count="2">
    <mergeCell ref="E1:H1"/>
    <mergeCell ref="E34:H34"/>
  </mergeCells>
  <dataValidations count="1">
    <dataValidation type="custom" allowBlank="1" showInputMessage="1" showErrorMessage="1" sqref="H3:H31 H36:H64" xr:uid="{00000000-0002-0000-0200-000000000000}">
      <formula1>"bvbv"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9"/>
  <sheetViews>
    <sheetView topLeftCell="A9" workbookViewId="0">
      <selection activeCell="T23" sqref="T23"/>
    </sheetView>
  </sheetViews>
  <sheetFormatPr defaultRowHeight="15" x14ac:dyDescent="0.25"/>
  <cols>
    <col min="1" max="1" width="3" bestFit="1" customWidth="1"/>
    <col min="2" max="2" width="20.28515625" bestFit="1" customWidth="1"/>
    <col min="3" max="3" width="25.85546875" bestFit="1" customWidth="1"/>
    <col min="4" max="4" width="10.7109375" bestFit="1" customWidth="1"/>
    <col min="5" max="6" width="5.5703125" bestFit="1" customWidth="1"/>
    <col min="7" max="7" width="5" bestFit="1" customWidth="1"/>
    <col min="8" max="8" width="6.42578125" customWidth="1"/>
    <col min="9" max="11" width="5.5703125" bestFit="1" customWidth="1"/>
    <col min="12" max="12" width="7.140625" customWidth="1"/>
    <col min="13" max="14" width="5.5703125" bestFit="1" customWidth="1"/>
    <col min="15" max="15" width="5" bestFit="1" customWidth="1"/>
    <col min="16" max="16" width="6.7109375" customWidth="1"/>
    <col min="17" max="18" width="5.5703125" bestFit="1" customWidth="1"/>
    <col min="19" max="19" width="6" bestFit="1" customWidth="1"/>
    <col min="20" max="20" width="7.42578125" customWidth="1"/>
    <col min="21" max="21" width="7.5703125" bestFit="1" customWidth="1"/>
  </cols>
  <sheetData>
    <row r="1" spans="1:22" ht="18.75" x14ac:dyDescent="0.3">
      <c r="A1" s="102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2" ht="18.75" x14ac:dyDescent="0.3">
      <c r="A2" s="25"/>
      <c r="B2" s="102" t="s">
        <v>25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2" x14ac:dyDescent="0.25">
      <c r="B3" s="24" t="s">
        <v>24</v>
      </c>
      <c r="D3" s="1"/>
      <c r="E3" s="103" t="s">
        <v>21</v>
      </c>
      <c r="F3" s="104"/>
      <c r="G3" s="104"/>
      <c r="H3" s="104"/>
      <c r="I3" s="105" t="s">
        <v>19</v>
      </c>
      <c r="J3" s="106"/>
      <c r="K3" s="106"/>
      <c r="L3" s="106"/>
      <c r="M3" s="107" t="s">
        <v>16</v>
      </c>
      <c r="N3" s="108"/>
      <c r="O3" s="108"/>
      <c r="P3" s="108"/>
      <c r="Q3" s="109" t="s">
        <v>14</v>
      </c>
      <c r="R3" s="109"/>
      <c r="S3" s="109"/>
      <c r="T3" s="109"/>
      <c r="U3" s="1"/>
      <c r="V3" s="9"/>
    </row>
    <row r="4" spans="1:22" ht="30" x14ac:dyDescent="0.25">
      <c r="B4" s="11" t="s">
        <v>12</v>
      </c>
      <c r="C4" s="11" t="s">
        <v>11</v>
      </c>
      <c r="D4" s="11" t="s">
        <v>10</v>
      </c>
      <c r="E4" s="21" t="s">
        <v>9</v>
      </c>
      <c r="F4" s="21" t="s">
        <v>18</v>
      </c>
      <c r="G4" s="21" t="s">
        <v>7</v>
      </c>
      <c r="H4" s="21" t="s">
        <v>20</v>
      </c>
      <c r="I4" s="20" t="s">
        <v>9</v>
      </c>
      <c r="J4" s="20" t="s">
        <v>18</v>
      </c>
      <c r="K4" s="20" t="s">
        <v>7</v>
      </c>
      <c r="L4" s="20" t="s">
        <v>17</v>
      </c>
      <c r="M4" s="19" t="s">
        <v>9</v>
      </c>
      <c r="N4" s="19" t="s">
        <v>8</v>
      </c>
      <c r="O4" s="19" t="s">
        <v>7</v>
      </c>
      <c r="P4" s="19" t="s">
        <v>15</v>
      </c>
      <c r="Q4" s="16" t="s">
        <v>9</v>
      </c>
      <c r="R4" s="16" t="s">
        <v>8</v>
      </c>
      <c r="S4" s="16" t="s">
        <v>7</v>
      </c>
      <c r="T4" s="16" t="s">
        <v>23</v>
      </c>
      <c r="U4" s="23" t="s">
        <v>22</v>
      </c>
      <c r="V4" s="9"/>
    </row>
    <row r="5" spans="1:22" x14ac:dyDescent="0.25">
      <c r="A5" s="40">
        <v>1</v>
      </c>
      <c r="B5" s="40" t="s">
        <v>67</v>
      </c>
      <c r="C5" s="48" t="s">
        <v>58</v>
      </c>
      <c r="D5" s="42">
        <v>42135</v>
      </c>
      <c r="E5" s="46">
        <v>12</v>
      </c>
      <c r="F5" s="44">
        <v>1.3</v>
      </c>
      <c r="G5" s="44"/>
      <c r="H5" s="45">
        <f t="shared" ref="H5:H14" si="0">SUM(E5-F5-G5)</f>
        <v>10.7</v>
      </c>
      <c r="I5" s="46">
        <v>12</v>
      </c>
      <c r="J5" s="44">
        <v>0.85</v>
      </c>
      <c r="K5" s="44"/>
      <c r="L5" s="45">
        <f t="shared" ref="L5:L14" si="1">SUM(I5-J5-K5)</f>
        <v>11.15</v>
      </c>
      <c r="M5" s="46">
        <v>12</v>
      </c>
      <c r="N5" s="44">
        <v>0.5</v>
      </c>
      <c r="O5" s="44"/>
      <c r="P5" s="45">
        <f t="shared" ref="P5:P14" si="2">SUM(M5-N5-O5)</f>
        <v>11.5</v>
      </c>
      <c r="Q5" s="46">
        <v>12</v>
      </c>
      <c r="R5" s="44">
        <v>0.7</v>
      </c>
      <c r="S5" s="44"/>
      <c r="T5" s="45">
        <f t="shared" ref="T5:T14" si="3">SUM(Q5-R5-S5)</f>
        <v>11.3</v>
      </c>
      <c r="U5" s="49">
        <f t="shared" ref="U5:U14" si="4">SUM(H5,L5,P5,T5)-MIN(H5,L5,P5,T5)</f>
        <v>33.950000000000003</v>
      </c>
      <c r="V5" s="9"/>
    </row>
    <row r="6" spans="1:22" x14ac:dyDescent="0.25">
      <c r="A6" s="40">
        <v>2</v>
      </c>
      <c r="B6" s="40" t="s">
        <v>66</v>
      </c>
      <c r="C6" s="41" t="s">
        <v>58</v>
      </c>
      <c r="D6" s="42">
        <v>42104</v>
      </c>
      <c r="E6" s="46">
        <v>12</v>
      </c>
      <c r="F6" s="44">
        <v>1.3</v>
      </c>
      <c r="G6" s="44"/>
      <c r="H6" s="45">
        <f t="shared" si="0"/>
        <v>10.7</v>
      </c>
      <c r="I6" s="46">
        <v>12</v>
      </c>
      <c r="J6" s="44">
        <v>1.1000000000000001</v>
      </c>
      <c r="K6" s="44"/>
      <c r="L6" s="45">
        <f t="shared" si="1"/>
        <v>10.9</v>
      </c>
      <c r="M6" s="46">
        <v>12</v>
      </c>
      <c r="N6" s="44">
        <v>0.6</v>
      </c>
      <c r="O6" s="44"/>
      <c r="P6" s="45">
        <f t="shared" si="2"/>
        <v>11.4</v>
      </c>
      <c r="Q6" s="46">
        <v>12</v>
      </c>
      <c r="R6" s="44">
        <v>0.45</v>
      </c>
      <c r="S6" s="44"/>
      <c r="T6" s="45">
        <f t="shared" si="3"/>
        <v>11.55</v>
      </c>
      <c r="U6" s="49">
        <f t="shared" si="4"/>
        <v>33.849999999999994</v>
      </c>
      <c r="V6" s="9"/>
    </row>
    <row r="7" spans="1:22" x14ac:dyDescent="0.25">
      <c r="A7" s="40">
        <v>3</v>
      </c>
      <c r="B7" s="40" t="s">
        <v>64</v>
      </c>
      <c r="C7" s="41" t="s">
        <v>1</v>
      </c>
      <c r="D7" s="42">
        <v>42356</v>
      </c>
      <c r="E7" s="46">
        <v>12</v>
      </c>
      <c r="F7" s="44">
        <v>1.05</v>
      </c>
      <c r="G7" s="44"/>
      <c r="H7" s="45">
        <f t="shared" si="0"/>
        <v>10.95</v>
      </c>
      <c r="I7" s="46">
        <v>12</v>
      </c>
      <c r="J7" s="44">
        <v>0.65</v>
      </c>
      <c r="K7" s="44"/>
      <c r="L7" s="45">
        <f t="shared" si="1"/>
        <v>11.35</v>
      </c>
      <c r="M7" s="46">
        <v>12</v>
      </c>
      <c r="N7" s="44">
        <v>0.75</v>
      </c>
      <c r="O7" s="44"/>
      <c r="P7" s="45">
        <f t="shared" si="2"/>
        <v>11.25</v>
      </c>
      <c r="Q7" s="46">
        <v>12</v>
      </c>
      <c r="R7" s="44">
        <v>0.9</v>
      </c>
      <c r="S7" s="44"/>
      <c r="T7" s="45">
        <f t="shared" si="3"/>
        <v>11.1</v>
      </c>
      <c r="U7" s="49">
        <f t="shared" si="4"/>
        <v>33.700000000000003</v>
      </c>
      <c r="V7" s="9"/>
    </row>
    <row r="8" spans="1:22" x14ac:dyDescent="0.25">
      <c r="A8" s="8">
        <v>4</v>
      </c>
      <c r="B8" s="8" t="s">
        <v>62</v>
      </c>
      <c r="C8" s="7" t="s">
        <v>0</v>
      </c>
      <c r="D8" s="6">
        <v>42521</v>
      </c>
      <c r="E8" s="5">
        <v>12</v>
      </c>
      <c r="F8" s="4">
        <v>1.35</v>
      </c>
      <c r="G8" s="4"/>
      <c r="H8" s="15">
        <f t="shared" si="0"/>
        <v>10.65</v>
      </c>
      <c r="I8" s="5">
        <v>12</v>
      </c>
      <c r="J8" s="4">
        <v>1.05</v>
      </c>
      <c r="K8" s="4"/>
      <c r="L8" s="15">
        <f t="shared" si="1"/>
        <v>10.95</v>
      </c>
      <c r="M8" s="5">
        <v>12</v>
      </c>
      <c r="N8" s="4">
        <v>0.55000000000000004</v>
      </c>
      <c r="O8" s="4"/>
      <c r="P8" s="15">
        <f t="shared" si="2"/>
        <v>11.45</v>
      </c>
      <c r="Q8" s="5">
        <v>12</v>
      </c>
      <c r="R8" s="4">
        <v>0.9</v>
      </c>
      <c r="S8" s="4"/>
      <c r="T8" s="15">
        <f t="shared" si="3"/>
        <v>11.1</v>
      </c>
      <c r="U8" s="22">
        <f t="shared" si="4"/>
        <v>33.5</v>
      </c>
      <c r="V8" s="9"/>
    </row>
    <row r="9" spans="1:22" x14ac:dyDescent="0.25">
      <c r="A9" s="8">
        <v>5</v>
      </c>
      <c r="B9" s="8" t="s">
        <v>61</v>
      </c>
      <c r="C9" s="7" t="s">
        <v>1</v>
      </c>
      <c r="D9" s="6">
        <v>42181</v>
      </c>
      <c r="E9" s="5">
        <v>12</v>
      </c>
      <c r="F9" s="4">
        <v>1.25</v>
      </c>
      <c r="G9" s="4"/>
      <c r="H9" s="15">
        <f t="shared" si="0"/>
        <v>10.75</v>
      </c>
      <c r="I9" s="5">
        <v>12</v>
      </c>
      <c r="J9" s="4">
        <v>0.9</v>
      </c>
      <c r="K9" s="4"/>
      <c r="L9" s="15">
        <f t="shared" si="1"/>
        <v>11.1</v>
      </c>
      <c r="M9" s="5">
        <v>12</v>
      </c>
      <c r="N9" s="4">
        <v>0.95</v>
      </c>
      <c r="O9" s="4"/>
      <c r="P9" s="15">
        <f t="shared" si="2"/>
        <v>11.05</v>
      </c>
      <c r="Q9" s="5">
        <v>12</v>
      </c>
      <c r="R9" s="4">
        <v>0.7</v>
      </c>
      <c r="S9" s="4"/>
      <c r="T9" s="15">
        <f t="shared" si="3"/>
        <v>11.3</v>
      </c>
      <c r="U9" s="22">
        <f t="shared" si="4"/>
        <v>33.450000000000003</v>
      </c>
      <c r="V9" s="9"/>
    </row>
    <row r="10" spans="1:22" x14ac:dyDescent="0.25">
      <c r="A10" s="8">
        <v>6</v>
      </c>
      <c r="B10" s="8" t="s">
        <v>63</v>
      </c>
      <c r="C10" s="7" t="s">
        <v>0</v>
      </c>
      <c r="D10" s="6">
        <v>42390</v>
      </c>
      <c r="E10" s="5">
        <v>12</v>
      </c>
      <c r="F10" s="4">
        <v>1.65</v>
      </c>
      <c r="G10" s="4"/>
      <c r="H10" s="15">
        <f t="shared" si="0"/>
        <v>10.35</v>
      </c>
      <c r="I10" s="5">
        <v>12</v>
      </c>
      <c r="J10" s="4">
        <v>0.65</v>
      </c>
      <c r="K10" s="4"/>
      <c r="L10" s="15">
        <f t="shared" si="1"/>
        <v>11.35</v>
      </c>
      <c r="M10" s="5">
        <v>12</v>
      </c>
      <c r="N10" s="4">
        <v>0.7</v>
      </c>
      <c r="O10" s="4"/>
      <c r="P10" s="15">
        <f t="shared" si="2"/>
        <v>11.3</v>
      </c>
      <c r="Q10" s="5">
        <v>12</v>
      </c>
      <c r="R10" s="4">
        <v>1.3</v>
      </c>
      <c r="S10" s="4"/>
      <c r="T10" s="15">
        <f t="shared" si="3"/>
        <v>10.7</v>
      </c>
      <c r="U10" s="22">
        <f t="shared" si="4"/>
        <v>33.35</v>
      </c>
      <c r="V10" s="9"/>
    </row>
    <row r="11" spans="1:22" x14ac:dyDescent="0.25">
      <c r="A11" s="8">
        <v>7</v>
      </c>
      <c r="B11" s="8" t="s">
        <v>65</v>
      </c>
      <c r="C11" s="7" t="s">
        <v>58</v>
      </c>
      <c r="D11" s="6">
        <v>42094</v>
      </c>
      <c r="E11" s="5">
        <v>12</v>
      </c>
      <c r="F11" s="4">
        <v>1.6</v>
      </c>
      <c r="G11" s="4"/>
      <c r="H11" s="15">
        <f t="shared" si="0"/>
        <v>10.4</v>
      </c>
      <c r="I11" s="5">
        <v>12</v>
      </c>
      <c r="J11" s="4">
        <v>0.65</v>
      </c>
      <c r="K11" s="4"/>
      <c r="L11" s="15">
        <f t="shared" si="1"/>
        <v>11.35</v>
      </c>
      <c r="M11" s="5">
        <v>12</v>
      </c>
      <c r="N11" s="4">
        <v>0.65</v>
      </c>
      <c r="O11" s="4"/>
      <c r="P11" s="15">
        <f t="shared" si="2"/>
        <v>11.35</v>
      </c>
      <c r="Q11" s="5">
        <v>12</v>
      </c>
      <c r="R11" s="4">
        <v>1.45</v>
      </c>
      <c r="S11" s="4"/>
      <c r="T11" s="15">
        <f t="shared" si="3"/>
        <v>10.55</v>
      </c>
      <c r="U11" s="22">
        <f t="shared" si="4"/>
        <v>33.250000000000007</v>
      </c>
      <c r="V11" s="9"/>
    </row>
    <row r="12" spans="1:22" x14ac:dyDescent="0.25">
      <c r="A12" s="8">
        <v>8</v>
      </c>
      <c r="B12" s="8" t="s">
        <v>3</v>
      </c>
      <c r="C12" s="7" t="s">
        <v>2</v>
      </c>
      <c r="D12" s="6">
        <v>42333</v>
      </c>
      <c r="E12" s="5">
        <v>12</v>
      </c>
      <c r="F12" s="4">
        <v>1.75</v>
      </c>
      <c r="G12" s="4"/>
      <c r="H12" s="15">
        <f t="shared" si="0"/>
        <v>10.25</v>
      </c>
      <c r="I12" s="5">
        <v>11.9</v>
      </c>
      <c r="J12" s="4">
        <v>1</v>
      </c>
      <c r="K12" s="4"/>
      <c r="L12" s="15">
        <f t="shared" si="1"/>
        <v>10.9</v>
      </c>
      <c r="M12" s="5">
        <v>12</v>
      </c>
      <c r="N12" s="4">
        <v>1.05</v>
      </c>
      <c r="O12" s="4"/>
      <c r="P12" s="15">
        <f t="shared" si="2"/>
        <v>10.95</v>
      </c>
      <c r="Q12" s="5">
        <v>11.7</v>
      </c>
      <c r="R12" s="4">
        <v>0.9</v>
      </c>
      <c r="S12" s="4">
        <v>2</v>
      </c>
      <c r="T12" s="15">
        <f t="shared" si="3"/>
        <v>8.7999999999999989</v>
      </c>
      <c r="U12" s="22">
        <f t="shared" si="4"/>
        <v>32.099999999999994</v>
      </c>
      <c r="V12" s="9"/>
    </row>
    <row r="13" spans="1:22" x14ac:dyDescent="0.25">
      <c r="A13" s="8">
        <v>9</v>
      </c>
      <c r="B13" s="8" t="s">
        <v>4</v>
      </c>
      <c r="C13" s="7" t="s">
        <v>2</v>
      </c>
      <c r="D13" s="6">
        <v>42367</v>
      </c>
      <c r="E13" s="5">
        <v>11.6</v>
      </c>
      <c r="F13" s="4">
        <v>1.75</v>
      </c>
      <c r="G13" s="4"/>
      <c r="H13" s="15">
        <f t="shared" si="0"/>
        <v>9.85</v>
      </c>
      <c r="I13" s="5">
        <v>11.8</v>
      </c>
      <c r="J13" s="4">
        <v>1</v>
      </c>
      <c r="K13" s="4"/>
      <c r="L13" s="15">
        <f t="shared" si="1"/>
        <v>10.8</v>
      </c>
      <c r="M13" s="5">
        <v>12</v>
      </c>
      <c r="N13" s="4">
        <v>1.1000000000000001</v>
      </c>
      <c r="O13" s="4"/>
      <c r="P13" s="15">
        <f t="shared" si="2"/>
        <v>10.9</v>
      </c>
      <c r="Q13" s="5">
        <v>11.6</v>
      </c>
      <c r="R13" s="4">
        <v>1.55</v>
      </c>
      <c r="S13" s="4">
        <v>2</v>
      </c>
      <c r="T13" s="15">
        <f t="shared" si="3"/>
        <v>8.0499999999999989</v>
      </c>
      <c r="U13" s="22">
        <f t="shared" si="4"/>
        <v>31.549999999999997</v>
      </c>
      <c r="V13" s="9"/>
    </row>
    <row r="14" spans="1:22" x14ac:dyDescent="0.25">
      <c r="A14" s="8">
        <v>10</v>
      </c>
      <c r="B14" s="8" t="s">
        <v>5</v>
      </c>
      <c r="C14" s="7" t="s">
        <v>2</v>
      </c>
      <c r="D14" s="6">
        <v>42034</v>
      </c>
      <c r="E14" s="5">
        <v>12</v>
      </c>
      <c r="F14" s="4">
        <v>1.7</v>
      </c>
      <c r="G14" s="4"/>
      <c r="H14" s="15">
        <f t="shared" si="0"/>
        <v>10.3</v>
      </c>
      <c r="I14" s="5">
        <v>11.8</v>
      </c>
      <c r="J14" s="4">
        <v>1.6</v>
      </c>
      <c r="K14" s="4">
        <v>0.3</v>
      </c>
      <c r="L14" s="15">
        <f t="shared" si="1"/>
        <v>9.9</v>
      </c>
      <c r="M14" s="5">
        <v>12</v>
      </c>
      <c r="N14" s="4">
        <v>1.3</v>
      </c>
      <c r="O14" s="4"/>
      <c r="P14" s="15">
        <f t="shared" si="2"/>
        <v>10.7</v>
      </c>
      <c r="Q14" s="5">
        <v>12</v>
      </c>
      <c r="R14" s="4">
        <v>2.35</v>
      </c>
      <c r="S14" s="4"/>
      <c r="T14" s="15">
        <f t="shared" si="3"/>
        <v>9.65</v>
      </c>
      <c r="U14" s="22">
        <f t="shared" si="4"/>
        <v>30.900000000000006</v>
      </c>
      <c r="V14" s="9"/>
    </row>
    <row r="15" spans="1:22" x14ac:dyDescent="0.25">
      <c r="C15" s="1"/>
      <c r="D15" s="34"/>
      <c r="E15" s="29"/>
      <c r="F15" s="31"/>
      <c r="G15" s="31"/>
      <c r="H15" s="33"/>
      <c r="I15" s="29"/>
      <c r="J15" s="31"/>
      <c r="K15" s="31"/>
      <c r="L15" s="33"/>
      <c r="M15" s="29"/>
      <c r="N15" s="31"/>
      <c r="O15" s="31"/>
      <c r="P15" s="33"/>
      <c r="Q15" s="29"/>
      <c r="R15" s="29"/>
      <c r="S15" s="32"/>
      <c r="T15" s="31"/>
      <c r="U15" s="30"/>
      <c r="V15" s="9"/>
    </row>
    <row r="16" spans="1:2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8" x14ac:dyDescent="0.25">
      <c r="E17" s="29"/>
    </row>
    <row r="18" spans="1:8" x14ac:dyDescent="0.25">
      <c r="B18" s="18"/>
      <c r="C18" s="18"/>
      <c r="D18" s="28"/>
      <c r="E18" s="112" t="s">
        <v>13</v>
      </c>
      <c r="F18" s="113"/>
      <c r="G18" s="113"/>
      <c r="H18" s="114"/>
    </row>
    <row r="19" spans="1:8" ht="30" x14ac:dyDescent="0.25">
      <c r="B19" s="12" t="s">
        <v>12</v>
      </c>
      <c r="C19" s="12" t="s">
        <v>11</v>
      </c>
      <c r="D19" s="12" t="s">
        <v>10</v>
      </c>
      <c r="E19" s="10" t="s">
        <v>9</v>
      </c>
      <c r="F19" s="10" t="s">
        <v>8</v>
      </c>
      <c r="G19" s="10" t="s">
        <v>7</v>
      </c>
      <c r="H19" s="10" t="s">
        <v>6</v>
      </c>
    </row>
    <row r="20" spans="1:8" x14ac:dyDescent="0.25">
      <c r="A20" s="69">
        <v>1</v>
      </c>
      <c r="B20" s="69" t="s">
        <v>61</v>
      </c>
      <c r="C20" s="70" t="s">
        <v>1</v>
      </c>
      <c r="D20" s="71">
        <v>42181</v>
      </c>
      <c r="E20" s="72">
        <v>23.5</v>
      </c>
      <c r="F20" s="73">
        <v>0.55000000000000004</v>
      </c>
      <c r="G20" s="73"/>
      <c r="H20" s="95">
        <f t="shared" ref="H20:H29" si="5">SUM(E20-F20-G20)</f>
        <v>22.95</v>
      </c>
    </row>
    <row r="21" spans="1:8" x14ac:dyDescent="0.25">
      <c r="A21" s="69">
        <v>2</v>
      </c>
      <c r="B21" s="69" t="s">
        <v>66</v>
      </c>
      <c r="C21" s="70" t="s">
        <v>58</v>
      </c>
      <c r="D21" s="71">
        <v>42104</v>
      </c>
      <c r="E21" s="72">
        <v>23.5</v>
      </c>
      <c r="F21" s="73">
        <v>0.75</v>
      </c>
      <c r="G21" s="73"/>
      <c r="H21" s="95">
        <f t="shared" si="5"/>
        <v>22.75</v>
      </c>
    </row>
    <row r="22" spans="1:8" x14ac:dyDescent="0.25">
      <c r="A22" s="69">
        <v>3</v>
      </c>
      <c r="B22" s="69" t="s">
        <v>67</v>
      </c>
      <c r="C22" s="70" t="s">
        <v>58</v>
      </c>
      <c r="D22" s="71">
        <v>42135</v>
      </c>
      <c r="E22" s="72">
        <v>23.5</v>
      </c>
      <c r="F22" s="73">
        <v>1.45</v>
      </c>
      <c r="G22" s="73"/>
      <c r="H22" s="95">
        <f t="shared" si="5"/>
        <v>22.05</v>
      </c>
    </row>
    <row r="23" spans="1:8" x14ac:dyDescent="0.25">
      <c r="A23" s="69">
        <v>4</v>
      </c>
      <c r="B23" s="69" t="s">
        <v>64</v>
      </c>
      <c r="C23" s="70" t="s">
        <v>1</v>
      </c>
      <c r="D23" s="71">
        <v>42356</v>
      </c>
      <c r="E23" s="72">
        <v>23.5</v>
      </c>
      <c r="F23" s="73">
        <v>1.5</v>
      </c>
      <c r="G23" s="73"/>
      <c r="H23" s="95">
        <f t="shared" si="5"/>
        <v>22</v>
      </c>
    </row>
    <row r="24" spans="1:8" x14ac:dyDescent="0.25">
      <c r="A24" s="69">
        <v>5</v>
      </c>
      <c r="B24" s="69" t="s">
        <v>65</v>
      </c>
      <c r="C24" s="70" t="s">
        <v>58</v>
      </c>
      <c r="D24" s="71">
        <v>42094</v>
      </c>
      <c r="E24" s="72">
        <v>22.5</v>
      </c>
      <c r="F24" s="73">
        <v>0.75</v>
      </c>
      <c r="G24" s="73"/>
      <c r="H24" s="95">
        <f t="shared" si="5"/>
        <v>21.75</v>
      </c>
    </row>
    <row r="25" spans="1:8" x14ac:dyDescent="0.25">
      <c r="A25" s="8">
        <v>6</v>
      </c>
      <c r="B25" s="8" t="s">
        <v>63</v>
      </c>
      <c r="C25" s="7" t="s">
        <v>0</v>
      </c>
      <c r="D25" s="6">
        <v>42390</v>
      </c>
      <c r="E25" s="27">
        <v>22.5</v>
      </c>
      <c r="F25" s="4">
        <v>0.8</v>
      </c>
      <c r="G25" s="4"/>
      <c r="H25" s="15">
        <f t="shared" si="5"/>
        <v>21.7</v>
      </c>
    </row>
    <row r="26" spans="1:8" x14ac:dyDescent="0.25">
      <c r="A26" s="8">
        <v>7</v>
      </c>
      <c r="B26" s="8" t="s">
        <v>62</v>
      </c>
      <c r="C26" s="7" t="s">
        <v>0</v>
      </c>
      <c r="D26" s="6">
        <v>42521</v>
      </c>
      <c r="E26" s="27">
        <v>22.5</v>
      </c>
      <c r="F26" s="4">
        <v>0.85</v>
      </c>
      <c r="G26" s="4"/>
      <c r="H26" s="15">
        <f t="shared" si="5"/>
        <v>21.65</v>
      </c>
    </row>
    <row r="27" spans="1:8" x14ac:dyDescent="0.25">
      <c r="A27" s="8">
        <v>8</v>
      </c>
      <c r="B27" s="8" t="s">
        <v>3</v>
      </c>
      <c r="C27" s="7" t="s">
        <v>2</v>
      </c>
      <c r="D27" s="6">
        <v>42333</v>
      </c>
      <c r="E27" s="27">
        <v>22.5</v>
      </c>
      <c r="F27" s="4">
        <v>1.1000000000000001</v>
      </c>
      <c r="G27" s="8"/>
      <c r="H27" s="15">
        <f t="shared" si="5"/>
        <v>21.4</v>
      </c>
    </row>
    <row r="28" spans="1:8" x14ac:dyDescent="0.25">
      <c r="A28" s="8">
        <v>9</v>
      </c>
      <c r="B28" s="8" t="s">
        <v>4</v>
      </c>
      <c r="C28" s="7" t="s">
        <v>2</v>
      </c>
      <c r="D28" s="6">
        <v>42367</v>
      </c>
      <c r="E28" s="27">
        <v>22.5</v>
      </c>
      <c r="F28" s="4">
        <v>1.2</v>
      </c>
      <c r="G28" s="8"/>
      <c r="H28" s="15">
        <f t="shared" si="5"/>
        <v>21.3</v>
      </c>
    </row>
    <row r="29" spans="1:8" x14ac:dyDescent="0.25">
      <c r="A29" s="8">
        <v>10</v>
      </c>
      <c r="B29" s="8" t="s">
        <v>5</v>
      </c>
      <c r="C29" s="7" t="s">
        <v>2</v>
      </c>
      <c r="D29" s="6">
        <v>42034</v>
      </c>
      <c r="E29" s="27">
        <v>22.5</v>
      </c>
      <c r="F29" s="4">
        <v>1.65</v>
      </c>
      <c r="G29" s="8"/>
      <c r="H29" s="15">
        <f t="shared" si="5"/>
        <v>20.85</v>
      </c>
    </row>
  </sheetData>
  <sortState xmlns:xlrd2="http://schemas.microsoft.com/office/spreadsheetml/2017/richdata2" ref="B5:U14">
    <sortCondition descending="1" ref="U5:U14"/>
  </sortState>
  <mergeCells count="7">
    <mergeCell ref="E18:H18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20:H26 H5:H15 P5:P15 L5:L15 T5:T14" xr:uid="{00000000-0002-0000-0300-000000000000}">
      <formula1>"bvbv"</formula1>
    </dataValidation>
  </dataValidations>
  <pageMargins left="0.7" right="0.7" top="0.75" bottom="0.75" header="0.3" footer="0.3"/>
  <headerFooter>
    <oddFooter>&amp;C_x000D_&amp;1#&amp;"Calibri"&amp;10&amp;K000000 This document is intended for internal use only. Sharing is allowed only using authorized tools.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4"/>
  <sheetViews>
    <sheetView topLeftCell="A31" workbookViewId="0">
      <selection activeCell="O46" sqref="O46"/>
    </sheetView>
  </sheetViews>
  <sheetFormatPr defaultRowHeight="15" x14ac:dyDescent="0.25"/>
  <cols>
    <col min="1" max="1" width="3" bestFit="1" customWidth="1"/>
    <col min="2" max="2" width="20.28515625" bestFit="1" customWidth="1"/>
    <col min="3" max="3" width="23.140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85546875" customWidth="1"/>
    <col min="8" max="8" width="6.85546875" bestFit="1" customWidth="1"/>
  </cols>
  <sheetData>
    <row r="1" spans="1:9" x14ac:dyDescent="0.25">
      <c r="C1" s="1"/>
      <c r="D1" s="1"/>
      <c r="E1" s="110" t="s">
        <v>21</v>
      </c>
      <c r="F1" s="110"/>
      <c r="G1" s="110"/>
      <c r="H1" s="110"/>
    </row>
    <row r="2" spans="1:9" x14ac:dyDescent="0.25">
      <c r="B2" s="12" t="s">
        <v>12</v>
      </c>
      <c r="C2" s="11" t="s">
        <v>11</v>
      </c>
      <c r="D2" s="12" t="s">
        <v>10</v>
      </c>
      <c r="E2" s="21" t="s">
        <v>9</v>
      </c>
      <c r="F2" s="21" t="s">
        <v>18</v>
      </c>
      <c r="G2" s="21" t="s">
        <v>7</v>
      </c>
      <c r="H2" s="21" t="s">
        <v>20</v>
      </c>
      <c r="I2" s="92"/>
    </row>
    <row r="3" spans="1:9" x14ac:dyDescent="0.25">
      <c r="A3" s="40">
        <v>1</v>
      </c>
      <c r="B3" s="84" t="s">
        <v>64</v>
      </c>
      <c r="C3" s="96" t="s">
        <v>1</v>
      </c>
      <c r="D3" s="86">
        <v>42356</v>
      </c>
      <c r="E3" s="43">
        <v>12</v>
      </c>
      <c r="F3" s="44">
        <v>1.05</v>
      </c>
      <c r="G3" s="83"/>
      <c r="H3" s="87">
        <f t="shared" ref="H3:H12" si="0">SUM(E3-F3-G3)</f>
        <v>10.95</v>
      </c>
    </row>
    <row r="4" spans="1:9" x14ac:dyDescent="0.25">
      <c r="A4" s="64">
        <v>2</v>
      </c>
      <c r="B4" s="88" t="s">
        <v>61</v>
      </c>
      <c r="C4" s="89" t="s">
        <v>1</v>
      </c>
      <c r="D4" s="90">
        <v>42181</v>
      </c>
      <c r="E4" s="67">
        <v>12</v>
      </c>
      <c r="F4" s="68">
        <v>1.25</v>
      </c>
      <c r="G4" s="68"/>
      <c r="H4" s="91">
        <f t="shared" si="0"/>
        <v>10.75</v>
      </c>
    </row>
    <row r="5" spans="1:9" x14ac:dyDescent="0.25">
      <c r="A5" s="40">
        <v>3</v>
      </c>
      <c r="B5" s="84" t="s">
        <v>67</v>
      </c>
      <c r="C5" s="85" t="s">
        <v>58</v>
      </c>
      <c r="D5" s="86">
        <v>42135</v>
      </c>
      <c r="E5" s="43">
        <v>12</v>
      </c>
      <c r="F5" s="44">
        <v>1.3</v>
      </c>
      <c r="G5" s="83"/>
      <c r="H5" s="87">
        <f t="shared" si="0"/>
        <v>10.7</v>
      </c>
    </row>
    <row r="6" spans="1:9" x14ac:dyDescent="0.25">
      <c r="A6" s="40">
        <v>4</v>
      </c>
      <c r="B6" s="84" t="s">
        <v>66</v>
      </c>
      <c r="C6" s="85" t="s">
        <v>58</v>
      </c>
      <c r="D6" s="86">
        <v>42104</v>
      </c>
      <c r="E6" s="43">
        <v>12</v>
      </c>
      <c r="F6" s="44">
        <v>1.3</v>
      </c>
      <c r="G6" s="83"/>
      <c r="H6" s="87">
        <f t="shared" si="0"/>
        <v>10.7</v>
      </c>
    </row>
    <row r="7" spans="1:9" x14ac:dyDescent="0.25">
      <c r="A7" s="64">
        <v>5</v>
      </c>
      <c r="B7" s="88" t="s">
        <v>62</v>
      </c>
      <c r="C7" s="89" t="s">
        <v>0</v>
      </c>
      <c r="D7" s="90">
        <v>42521</v>
      </c>
      <c r="E7" s="67">
        <v>12</v>
      </c>
      <c r="F7" s="68">
        <v>1.35</v>
      </c>
      <c r="G7" s="68"/>
      <c r="H7" s="91">
        <f t="shared" si="0"/>
        <v>10.65</v>
      </c>
    </row>
    <row r="8" spans="1:9" x14ac:dyDescent="0.25">
      <c r="A8" s="64">
        <v>6</v>
      </c>
      <c r="B8" s="64" t="s">
        <v>65</v>
      </c>
      <c r="C8" s="65" t="s">
        <v>58</v>
      </c>
      <c r="D8" s="66">
        <v>42094</v>
      </c>
      <c r="E8" s="93">
        <v>12</v>
      </c>
      <c r="F8" s="68">
        <v>1.6</v>
      </c>
      <c r="G8" s="68"/>
      <c r="H8" s="91">
        <f t="shared" si="0"/>
        <v>10.4</v>
      </c>
    </row>
    <row r="9" spans="1:9" x14ac:dyDescent="0.25">
      <c r="A9" s="64">
        <v>7</v>
      </c>
      <c r="B9" s="64" t="s">
        <v>63</v>
      </c>
      <c r="C9" s="65" t="s">
        <v>0</v>
      </c>
      <c r="D9" s="66">
        <v>42390</v>
      </c>
      <c r="E9" s="93">
        <v>12</v>
      </c>
      <c r="F9" s="68">
        <v>1.65</v>
      </c>
      <c r="G9" s="68"/>
      <c r="H9" s="91">
        <f t="shared" si="0"/>
        <v>10.35</v>
      </c>
    </row>
    <row r="10" spans="1:9" x14ac:dyDescent="0.25">
      <c r="A10" s="64">
        <v>8</v>
      </c>
      <c r="B10" s="64" t="s">
        <v>5</v>
      </c>
      <c r="C10" s="65" t="s">
        <v>2</v>
      </c>
      <c r="D10" s="66">
        <v>42034</v>
      </c>
      <c r="E10" s="93">
        <v>12</v>
      </c>
      <c r="F10" s="68">
        <v>1.7</v>
      </c>
      <c r="G10" s="68"/>
      <c r="H10" s="91">
        <f t="shared" si="0"/>
        <v>10.3</v>
      </c>
    </row>
    <row r="11" spans="1:9" x14ac:dyDescent="0.25">
      <c r="A11" s="8">
        <v>9</v>
      </c>
      <c r="B11" s="8" t="s">
        <v>3</v>
      </c>
      <c r="C11" s="7" t="s">
        <v>2</v>
      </c>
      <c r="D11" s="6">
        <v>42333</v>
      </c>
      <c r="E11" s="5">
        <v>12</v>
      </c>
      <c r="F11" s="4">
        <v>1.75</v>
      </c>
      <c r="G11" s="4"/>
      <c r="H11" s="15">
        <f t="shared" si="0"/>
        <v>10.25</v>
      </c>
    </row>
    <row r="12" spans="1:9" x14ac:dyDescent="0.25">
      <c r="A12" s="8">
        <v>10</v>
      </c>
      <c r="B12" s="8" t="s">
        <v>4</v>
      </c>
      <c r="C12" s="7" t="s">
        <v>2</v>
      </c>
      <c r="D12" s="6">
        <v>42367</v>
      </c>
      <c r="E12" s="5">
        <v>11.6</v>
      </c>
      <c r="F12" s="4">
        <v>1.75</v>
      </c>
      <c r="G12" s="4"/>
      <c r="H12" s="15">
        <f t="shared" si="0"/>
        <v>9.85</v>
      </c>
    </row>
    <row r="15" spans="1:9" x14ac:dyDescent="0.25">
      <c r="C15" s="1"/>
      <c r="D15" s="1"/>
      <c r="E15" s="111" t="s">
        <v>19</v>
      </c>
      <c r="F15" s="111"/>
      <c r="G15" s="111"/>
      <c r="H15" s="111"/>
    </row>
    <row r="16" spans="1:9" ht="30" x14ac:dyDescent="0.25">
      <c r="B16" s="12" t="s">
        <v>12</v>
      </c>
      <c r="C16" s="11" t="s">
        <v>11</v>
      </c>
      <c r="D16" s="12" t="s">
        <v>10</v>
      </c>
      <c r="E16" s="20" t="s">
        <v>9</v>
      </c>
      <c r="F16" s="20" t="s">
        <v>18</v>
      </c>
      <c r="G16" s="20" t="s">
        <v>7</v>
      </c>
      <c r="H16" s="20" t="s">
        <v>17</v>
      </c>
      <c r="I16" s="92"/>
    </row>
    <row r="17" spans="1:9" x14ac:dyDescent="0.25">
      <c r="A17" s="64">
        <v>1</v>
      </c>
      <c r="B17" s="64" t="s">
        <v>63</v>
      </c>
      <c r="C17" s="97" t="s">
        <v>0</v>
      </c>
      <c r="D17" s="66">
        <v>42390</v>
      </c>
      <c r="E17" s="93">
        <v>12</v>
      </c>
      <c r="F17" s="68">
        <v>0.65</v>
      </c>
      <c r="G17" s="68"/>
      <c r="H17" s="91">
        <f>SUM(E17-F17-G17)</f>
        <v>11.35</v>
      </c>
    </row>
    <row r="18" spans="1:9" x14ac:dyDescent="0.25">
      <c r="A18" s="40">
        <v>2</v>
      </c>
      <c r="B18" s="84" t="s">
        <v>64</v>
      </c>
      <c r="C18" s="85" t="s">
        <v>1</v>
      </c>
      <c r="D18" s="86">
        <v>42356</v>
      </c>
      <c r="E18" s="43">
        <v>12</v>
      </c>
      <c r="F18" s="44">
        <v>0.65</v>
      </c>
      <c r="G18" s="83"/>
      <c r="H18" s="87">
        <f>SUM(E18-F18-G18)</f>
        <v>11.35</v>
      </c>
    </row>
    <row r="19" spans="1:9" x14ac:dyDescent="0.25">
      <c r="A19" s="64">
        <v>3</v>
      </c>
      <c r="B19" s="64" t="s">
        <v>65</v>
      </c>
      <c r="C19" s="65" t="s">
        <v>58</v>
      </c>
      <c r="D19" s="66">
        <v>42094</v>
      </c>
      <c r="E19" s="93">
        <v>12</v>
      </c>
      <c r="F19" s="68">
        <v>0.65</v>
      </c>
      <c r="G19" s="68"/>
      <c r="H19" s="91">
        <f>SUM(E19-F19-G19)</f>
        <v>11.35</v>
      </c>
    </row>
    <row r="20" spans="1:9" x14ac:dyDescent="0.25">
      <c r="A20" s="40">
        <v>4</v>
      </c>
      <c r="B20" s="84" t="s">
        <v>67</v>
      </c>
      <c r="C20" s="85" t="s">
        <v>58</v>
      </c>
      <c r="D20" s="86">
        <v>42135</v>
      </c>
      <c r="E20" s="43">
        <v>12</v>
      </c>
      <c r="F20" s="44">
        <v>0.85</v>
      </c>
      <c r="G20" s="83"/>
      <c r="H20" s="87">
        <f t="shared" ref="H20:H26" si="1">SUM(E20-F20-G20)</f>
        <v>11.15</v>
      </c>
    </row>
    <row r="21" spans="1:9" x14ac:dyDescent="0.25">
      <c r="A21" s="64">
        <v>5</v>
      </c>
      <c r="B21" s="64" t="s">
        <v>61</v>
      </c>
      <c r="C21" s="65" t="s">
        <v>1</v>
      </c>
      <c r="D21" s="66">
        <v>42181</v>
      </c>
      <c r="E21" s="93">
        <v>12</v>
      </c>
      <c r="F21" s="68">
        <v>0.9</v>
      </c>
      <c r="G21" s="68"/>
      <c r="H21" s="91">
        <f t="shared" si="1"/>
        <v>11.1</v>
      </c>
    </row>
    <row r="22" spans="1:9" x14ac:dyDescent="0.25">
      <c r="A22" s="64">
        <v>6</v>
      </c>
      <c r="B22" s="64" t="s">
        <v>62</v>
      </c>
      <c r="C22" s="65" t="s">
        <v>0</v>
      </c>
      <c r="D22" s="66">
        <v>42521</v>
      </c>
      <c r="E22" s="93">
        <v>12</v>
      </c>
      <c r="F22" s="68">
        <v>1.05</v>
      </c>
      <c r="G22" s="68"/>
      <c r="H22" s="91">
        <f t="shared" si="1"/>
        <v>10.95</v>
      </c>
    </row>
    <row r="23" spans="1:9" x14ac:dyDescent="0.25">
      <c r="A23" s="64">
        <v>7</v>
      </c>
      <c r="B23" s="64" t="s">
        <v>3</v>
      </c>
      <c r="C23" s="65" t="s">
        <v>2</v>
      </c>
      <c r="D23" s="66">
        <v>42333</v>
      </c>
      <c r="E23" s="93">
        <v>11.9</v>
      </c>
      <c r="F23" s="68">
        <v>1</v>
      </c>
      <c r="G23" s="68"/>
      <c r="H23" s="91">
        <f t="shared" si="1"/>
        <v>10.9</v>
      </c>
    </row>
    <row r="24" spans="1:9" x14ac:dyDescent="0.25">
      <c r="A24" s="40">
        <v>8</v>
      </c>
      <c r="B24" s="84" t="s">
        <v>66</v>
      </c>
      <c r="C24" s="85" t="s">
        <v>58</v>
      </c>
      <c r="D24" s="86">
        <v>42104</v>
      </c>
      <c r="E24" s="43">
        <v>12</v>
      </c>
      <c r="F24" s="44">
        <v>1.1000000000000001</v>
      </c>
      <c r="G24" s="83"/>
      <c r="H24" s="87">
        <f t="shared" si="1"/>
        <v>10.9</v>
      </c>
    </row>
    <row r="25" spans="1:9" x14ac:dyDescent="0.25">
      <c r="A25" s="8">
        <v>9</v>
      </c>
      <c r="B25" s="8" t="s">
        <v>4</v>
      </c>
      <c r="C25" s="7" t="s">
        <v>2</v>
      </c>
      <c r="D25" s="6">
        <v>42367</v>
      </c>
      <c r="E25" s="5">
        <v>11.8</v>
      </c>
      <c r="F25" s="4">
        <v>1</v>
      </c>
      <c r="G25" s="4"/>
      <c r="H25" s="15">
        <f t="shared" si="1"/>
        <v>10.8</v>
      </c>
    </row>
    <row r="26" spans="1:9" x14ac:dyDescent="0.25">
      <c r="A26" s="8">
        <v>10</v>
      </c>
      <c r="B26" s="8" t="s">
        <v>5</v>
      </c>
      <c r="C26" s="7" t="s">
        <v>2</v>
      </c>
      <c r="D26" s="6">
        <v>42034</v>
      </c>
      <c r="E26" s="5">
        <v>11.8</v>
      </c>
      <c r="F26" s="4">
        <v>1.6</v>
      </c>
      <c r="G26" s="4">
        <v>0.3</v>
      </c>
      <c r="H26" s="15">
        <f t="shared" si="1"/>
        <v>9.9</v>
      </c>
    </row>
    <row r="29" spans="1:9" x14ac:dyDescent="0.25">
      <c r="C29" s="1"/>
      <c r="D29" s="1"/>
      <c r="E29" s="115" t="s">
        <v>16</v>
      </c>
      <c r="F29" s="115"/>
      <c r="G29" s="115"/>
      <c r="H29" s="115"/>
    </row>
    <row r="30" spans="1:9" ht="30" x14ac:dyDescent="0.25">
      <c r="B30" s="12" t="s">
        <v>12</v>
      </c>
      <c r="C30" s="11" t="s">
        <v>11</v>
      </c>
      <c r="D30" s="12" t="s">
        <v>10</v>
      </c>
      <c r="E30" s="19" t="s">
        <v>9</v>
      </c>
      <c r="F30" s="19" t="s">
        <v>8</v>
      </c>
      <c r="G30" s="19" t="s">
        <v>7</v>
      </c>
      <c r="H30" s="19" t="s">
        <v>15</v>
      </c>
      <c r="I30" s="92"/>
    </row>
    <row r="31" spans="1:9" x14ac:dyDescent="0.25">
      <c r="A31" s="40">
        <v>1</v>
      </c>
      <c r="B31" s="84" t="s">
        <v>67</v>
      </c>
      <c r="C31" s="96" t="s">
        <v>58</v>
      </c>
      <c r="D31" s="86">
        <v>42135</v>
      </c>
      <c r="E31" s="43">
        <v>12</v>
      </c>
      <c r="F31" s="44">
        <v>0.5</v>
      </c>
      <c r="G31" s="83"/>
      <c r="H31" s="87">
        <f t="shared" ref="H31:H40" si="2">SUM(E31-F31-G31)</f>
        <v>11.5</v>
      </c>
    </row>
    <row r="32" spans="1:9" x14ac:dyDescent="0.25">
      <c r="A32" s="64">
        <v>2</v>
      </c>
      <c r="B32" s="88" t="s">
        <v>62</v>
      </c>
      <c r="C32" s="89" t="s">
        <v>0</v>
      </c>
      <c r="D32" s="90">
        <v>42521</v>
      </c>
      <c r="E32" s="67">
        <v>12</v>
      </c>
      <c r="F32" s="68">
        <v>0.55000000000000004</v>
      </c>
      <c r="G32" s="68"/>
      <c r="H32" s="94">
        <f t="shared" si="2"/>
        <v>11.45</v>
      </c>
    </row>
    <row r="33" spans="1:9" x14ac:dyDescent="0.25">
      <c r="A33" s="40">
        <v>3</v>
      </c>
      <c r="B33" s="84" t="s">
        <v>66</v>
      </c>
      <c r="C33" s="85" t="s">
        <v>58</v>
      </c>
      <c r="D33" s="86">
        <v>42104</v>
      </c>
      <c r="E33" s="43">
        <v>12</v>
      </c>
      <c r="F33" s="44">
        <v>0.6</v>
      </c>
      <c r="G33" s="83"/>
      <c r="H33" s="87">
        <f t="shared" si="2"/>
        <v>11.4</v>
      </c>
    </row>
    <row r="34" spans="1:9" x14ac:dyDescent="0.25">
      <c r="A34" s="64">
        <v>4</v>
      </c>
      <c r="B34" s="88" t="s">
        <v>65</v>
      </c>
      <c r="C34" s="89" t="s">
        <v>58</v>
      </c>
      <c r="D34" s="90">
        <v>42094</v>
      </c>
      <c r="E34" s="67">
        <v>12</v>
      </c>
      <c r="F34" s="68">
        <v>0.65</v>
      </c>
      <c r="G34" s="68"/>
      <c r="H34" s="94">
        <f t="shared" si="2"/>
        <v>11.35</v>
      </c>
    </row>
    <row r="35" spans="1:9" x14ac:dyDescent="0.25">
      <c r="A35" s="64">
        <v>5</v>
      </c>
      <c r="B35" s="88" t="s">
        <v>63</v>
      </c>
      <c r="C35" s="89" t="s">
        <v>0</v>
      </c>
      <c r="D35" s="90">
        <v>42390</v>
      </c>
      <c r="E35" s="67">
        <v>12</v>
      </c>
      <c r="F35" s="68">
        <v>0.7</v>
      </c>
      <c r="G35" s="68"/>
      <c r="H35" s="94">
        <f t="shared" si="2"/>
        <v>11.3</v>
      </c>
    </row>
    <row r="36" spans="1:9" x14ac:dyDescent="0.25">
      <c r="A36" s="40">
        <v>6</v>
      </c>
      <c r="B36" s="84" t="s">
        <v>64</v>
      </c>
      <c r="C36" s="85" t="s">
        <v>1</v>
      </c>
      <c r="D36" s="86">
        <v>42356</v>
      </c>
      <c r="E36" s="43">
        <v>12</v>
      </c>
      <c r="F36" s="44">
        <v>0.75</v>
      </c>
      <c r="G36" s="83"/>
      <c r="H36" s="87">
        <f t="shared" si="2"/>
        <v>11.25</v>
      </c>
    </row>
    <row r="37" spans="1:9" x14ac:dyDescent="0.25">
      <c r="A37" s="64">
        <v>7</v>
      </c>
      <c r="B37" s="64" t="s">
        <v>61</v>
      </c>
      <c r="C37" s="65" t="s">
        <v>1</v>
      </c>
      <c r="D37" s="66">
        <v>42181</v>
      </c>
      <c r="E37" s="93">
        <v>12</v>
      </c>
      <c r="F37" s="68">
        <v>0.95</v>
      </c>
      <c r="G37" s="68"/>
      <c r="H37" s="91">
        <f t="shared" si="2"/>
        <v>11.05</v>
      </c>
    </row>
    <row r="38" spans="1:9" x14ac:dyDescent="0.25">
      <c r="A38" s="64">
        <v>8</v>
      </c>
      <c r="B38" s="64" t="s">
        <v>3</v>
      </c>
      <c r="C38" s="65" t="s">
        <v>2</v>
      </c>
      <c r="D38" s="66">
        <v>42333</v>
      </c>
      <c r="E38" s="93">
        <v>12</v>
      </c>
      <c r="F38" s="68">
        <v>1.05</v>
      </c>
      <c r="G38" s="68"/>
      <c r="H38" s="91">
        <f t="shared" si="2"/>
        <v>10.95</v>
      </c>
    </row>
    <row r="39" spans="1:9" x14ac:dyDescent="0.25">
      <c r="A39" s="8">
        <v>9</v>
      </c>
      <c r="B39" s="8" t="s">
        <v>4</v>
      </c>
      <c r="C39" s="7" t="s">
        <v>2</v>
      </c>
      <c r="D39" s="6">
        <v>42367</v>
      </c>
      <c r="E39" s="5">
        <v>12</v>
      </c>
      <c r="F39" s="4">
        <v>1.1000000000000001</v>
      </c>
      <c r="G39" s="4"/>
      <c r="H39" s="15">
        <f t="shared" si="2"/>
        <v>10.9</v>
      </c>
    </row>
    <row r="40" spans="1:9" x14ac:dyDescent="0.25">
      <c r="A40" s="8">
        <v>10</v>
      </c>
      <c r="B40" s="8" t="s">
        <v>5</v>
      </c>
      <c r="C40" s="7" t="s">
        <v>2</v>
      </c>
      <c r="D40" s="6">
        <v>42034</v>
      </c>
      <c r="E40" s="5">
        <v>12</v>
      </c>
      <c r="F40" s="4">
        <v>1.3</v>
      </c>
      <c r="G40" s="4"/>
      <c r="H40" s="15">
        <f t="shared" si="2"/>
        <v>10.7</v>
      </c>
    </row>
    <row r="43" spans="1:9" x14ac:dyDescent="0.25">
      <c r="B43" s="18"/>
      <c r="C43" s="14"/>
      <c r="D43" s="17"/>
      <c r="E43" s="109" t="s">
        <v>14</v>
      </c>
      <c r="F43" s="109"/>
      <c r="G43" s="109"/>
      <c r="H43" s="109"/>
    </row>
    <row r="44" spans="1:9" ht="30" x14ac:dyDescent="0.25">
      <c r="B44" s="12" t="s">
        <v>12</v>
      </c>
      <c r="C44" s="11" t="s">
        <v>11</v>
      </c>
      <c r="D44" s="12" t="s">
        <v>10</v>
      </c>
      <c r="E44" s="16" t="s">
        <v>9</v>
      </c>
      <c r="F44" s="16" t="s">
        <v>8</v>
      </c>
      <c r="G44" s="16" t="s">
        <v>7</v>
      </c>
      <c r="H44" s="16" t="s">
        <v>23</v>
      </c>
      <c r="I44" s="92"/>
    </row>
    <row r="45" spans="1:9" x14ac:dyDescent="0.25">
      <c r="A45" s="40">
        <v>1</v>
      </c>
      <c r="B45" s="84" t="s">
        <v>66</v>
      </c>
      <c r="C45" s="96" t="s">
        <v>58</v>
      </c>
      <c r="D45" s="86">
        <v>42104</v>
      </c>
      <c r="E45" s="43">
        <v>12</v>
      </c>
      <c r="F45" s="44">
        <v>0.45</v>
      </c>
      <c r="G45" s="83"/>
      <c r="H45" s="87">
        <f t="shared" ref="H45:H54" si="3">SUM(E45-F45-G45)</f>
        <v>11.55</v>
      </c>
    </row>
    <row r="46" spans="1:9" x14ac:dyDescent="0.25">
      <c r="A46" s="64">
        <v>2</v>
      </c>
      <c r="B46" s="88" t="s">
        <v>61</v>
      </c>
      <c r="C46" s="89" t="s">
        <v>1</v>
      </c>
      <c r="D46" s="90">
        <v>42181</v>
      </c>
      <c r="E46" s="67">
        <v>12</v>
      </c>
      <c r="F46" s="68">
        <v>0.7</v>
      </c>
      <c r="G46" s="68"/>
      <c r="H46" s="94">
        <f>SUM(E46-F46-G46)</f>
        <v>11.3</v>
      </c>
    </row>
    <row r="47" spans="1:9" x14ac:dyDescent="0.25">
      <c r="A47" s="40">
        <v>3</v>
      </c>
      <c r="B47" s="84" t="s">
        <v>67</v>
      </c>
      <c r="C47" s="85" t="s">
        <v>58</v>
      </c>
      <c r="D47" s="86">
        <v>42135</v>
      </c>
      <c r="E47" s="43">
        <v>12</v>
      </c>
      <c r="F47" s="44">
        <v>0.7</v>
      </c>
      <c r="G47" s="83"/>
      <c r="H47" s="87">
        <f>SUM(E47-F47-G47)</f>
        <v>11.3</v>
      </c>
    </row>
    <row r="48" spans="1:9" x14ac:dyDescent="0.25">
      <c r="A48" s="64">
        <v>4</v>
      </c>
      <c r="B48" s="64" t="s">
        <v>62</v>
      </c>
      <c r="C48" s="65" t="s">
        <v>0</v>
      </c>
      <c r="D48" s="66">
        <v>42521</v>
      </c>
      <c r="E48" s="93">
        <v>12</v>
      </c>
      <c r="F48" s="68">
        <v>0.9</v>
      </c>
      <c r="G48" s="68"/>
      <c r="H48" s="91">
        <f>SUM(E48-F48-G48)</f>
        <v>11.1</v>
      </c>
    </row>
    <row r="49" spans="1:8" x14ac:dyDescent="0.25">
      <c r="A49" s="40">
        <v>5</v>
      </c>
      <c r="B49" s="84" t="s">
        <v>64</v>
      </c>
      <c r="C49" s="85" t="s">
        <v>1</v>
      </c>
      <c r="D49" s="86">
        <v>42356</v>
      </c>
      <c r="E49" s="43">
        <v>12</v>
      </c>
      <c r="F49" s="44">
        <v>0.9</v>
      </c>
      <c r="G49" s="83"/>
      <c r="H49" s="87">
        <f>SUM(E49-F49-G49)</f>
        <v>11.1</v>
      </c>
    </row>
    <row r="50" spans="1:8" x14ac:dyDescent="0.25">
      <c r="A50" s="64">
        <v>6</v>
      </c>
      <c r="B50" s="64" t="s">
        <v>63</v>
      </c>
      <c r="C50" s="65" t="s">
        <v>0</v>
      </c>
      <c r="D50" s="66">
        <v>42390</v>
      </c>
      <c r="E50" s="93">
        <v>12</v>
      </c>
      <c r="F50" s="68">
        <v>1.3</v>
      </c>
      <c r="G50" s="68"/>
      <c r="H50" s="91">
        <f t="shared" si="3"/>
        <v>10.7</v>
      </c>
    </row>
    <row r="51" spans="1:8" x14ac:dyDescent="0.25">
      <c r="A51" s="64">
        <v>7</v>
      </c>
      <c r="B51" s="64" t="s">
        <v>65</v>
      </c>
      <c r="C51" s="65" t="s">
        <v>58</v>
      </c>
      <c r="D51" s="66">
        <v>42094</v>
      </c>
      <c r="E51" s="93">
        <v>12</v>
      </c>
      <c r="F51" s="68">
        <v>1.45</v>
      </c>
      <c r="G51" s="68"/>
      <c r="H51" s="91">
        <f t="shared" si="3"/>
        <v>10.55</v>
      </c>
    </row>
    <row r="52" spans="1:8" x14ac:dyDescent="0.25">
      <c r="A52" s="64">
        <v>8</v>
      </c>
      <c r="B52" s="64" t="s">
        <v>5</v>
      </c>
      <c r="C52" s="65" t="s">
        <v>2</v>
      </c>
      <c r="D52" s="66">
        <v>42034</v>
      </c>
      <c r="E52" s="93">
        <v>12</v>
      </c>
      <c r="F52" s="68">
        <v>2.35</v>
      </c>
      <c r="G52" s="68"/>
      <c r="H52" s="91">
        <f t="shared" si="3"/>
        <v>9.65</v>
      </c>
    </row>
    <row r="53" spans="1:8" x14ac:dyDescent="0.25">
      <c r="A53" s="8">
        <v>9</v>
      </c>
      <c r="B53" s="8" t="s">
        <v>3</v>
      </c>
      <c r="C53" s="7" t="s">
        <v>2</v>
      </c>
      <c r="D53" s="6">
        <v>42333</v>
      </c>
      <c r="E53" s="5">
        <v>11.7</v>
      </c>
      <c r="F53" s="4">
        <v>0.9</v>
      </c>
      <c r="G53" s="4">
        <v>2</v>
      </c>
      <c r="H53" s="15">
        <f t="shared" si="3"/>
        <v>8.7999999999999989</v>
      </c>
    </row>
    <row r="54" spans="1:8" x14ac:dyDescent="0.25">
      <c r="A54" s="8">
        <v>10</v>
      </c>
      <c r="B54" s="8" t="s">
        <v>4</v>
      </c>
      <c r="C54" s="7" t="s">
        <v>2</v>
      </c>
      <c r="D54" s="6">
        <v>42367</v>
      </c>
      <c r="E54" s="5">
        <v>11.6</v>
      </c>
      <c r="F54" s="4">
        <v>1.55</v>
      </c>
      <c r="G54" s="4">
        <v>2</v>
      </c>
      <c r="H54" s="15">
        <f t="shared" si="3"/>
        <v>8.0499999999999989</v>
      </c>
    </row>
  </sheetData>
  <sortState xmlns:xlrd2="http://schemas.microsoft.com/office/spreadsheetml/2017/richdata2" ref="B48:H49">
    <sortCondition descending="1" ref="D48:D49"/>
  </sortState>
  <mergeCells count="4">
    <mergeCell ref="E1:H1"/>
    <mergeCell ref="E15:H15"/>
    <mergeCell ref="E29:H29"/>
    <mergeCell ref="E43:H43"/>
  </mergeCells>
  <dataValidations count="1">
    <dataValidation type="custom" allowBlank="1" showInputMessage="1" showErrorMessage="1" sqref="H45:H54 H3:H12 H31:H40 H17:H26" xr:uid="{00000000-0002-0000-0400-000000000000}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3"/>
  <sheetViews>
    <sheetView topLeftCell="A3" workbookViewId="0">
      <selection activeCell="N19" sqref="N19"/>
    </sheetView>
  </sheetViews>
  <sheetFormatPr defaultRowHeight="15" x14ac:dyDescent="0.25"/>
  <cols>
    <col min="1" max="1" width="2" bestFit="1" customWidth="1"/>
    <col min="2" max="2" width="19.140625" bestFit="1" customWidth="1"/>
    <col min="3" max="3" width="25.85546875" style="1" bestFit="1" customWidth="1"/>
    <col min="4" max="4" width="10.7109375" style="1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1" max="21" width="7.5703125" bestFit="1" customWidth="1"/>
  </cols>
  <sheetData>
    <row r="1" spans="1:22" ht="18.75" x14ac:dyDescent="0.3">
      <c r="A1" s="102" t="s">
        <v>74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2" ht="18.75" x14ac:dyDescent="0.3">
      <c r="A2" s="25"/>
      <c r="B2" s="102" t="s">
        <v>25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2" x14ac:dyDescent="0.25">
      <c r="B3" s="24" t="s">
        <v>24</v>
      </c>
      <c r="E3" s="103" t="s">
        <v>21</v>
      </c>
      <c r="F3" s="104"/>
      <c r="G3" s="104"/>
      <c r="H3" s="116"/>
      <c r="I3" s="105" t="s">
        <v>19</v>
      </c>
      <c r="J3" s="106"/>
      <c r="K3" s="106"/>
      <c r="L3" s="117"/>
      <c r="M3" s="107" t="s">
        <v>16</v>
      </c>
      <c r="N3" s="108"/>
      <c r="O3" s="108"/>
      <c r="P3" s="118"/>
      <c r="Q3" s="119" t="s">
        <v>14</v>
      </c>
      <c r="R3" s="120"/>
      <c r="S3" s="120"/>
      <c r="T3" s="121"/>
      <c r="U3" s="1"/>
    </row>
    <row r="4" spans="1:22" x14ac:dyDescent="0.25">
      <c r="B4" s="12" t="s">
        <v>12</v>
      </c>
      <c r="C4" s="12" t="s">
        <v>11</v>
      </c>
      <c r="D4" s="12" t="s">
        <v>10</v>
      </c>
      <c r="E4" s="21" t="s">
        <v>9</v>
      </c>
      <c r="F4" s="21" t="s">
        <v>18</v>
      </c>
      <c r="G4" s="21" t="s">
        <v>7</v>
      </c>
      <c r="H4" s="21" t="s">
        <v>20</v>
      </c>
      <c r="I4" s="20" t="s">
        <v>9</v>
      </c>
      <c r="J4" s="20" t="s">
        <v>18</v>
      </c>
      <c r="K4" s="20" t="s">
        <v>7</v>
      </c>
      <c r="L4" s="20" t="s">
        <v>17</v>
      </c>
      <c r="M4" s="19" t="s">
        <v>9</v>
      </c>
      <c r="N4" s="19" t="s">
        <v>8</v>
      </c>
      <c r="O4" s="19" t="s">
        <v>7</v>
      </c>
      <c r="P4" s="19" t="s">
        <v>15</v>
      </c>
      <c r="Q4" s="16" t="s">
        <v>9</v>
      </c>
      <c r="R4" s="16" t="s">
        <v>8</v>
      </c>
      <c r="S4" s="16" t="s">
        <v>7</v>
      </c>
      <c r="T4" s="16" t="s">
        <v>23</v>
      </c>
      <c r="U4" s="23" t="s">
        <v>22</v>
      </c>
    </row>
    <row r="5" spans="1:22" x14ac:dyDescent="0.25">
      <c r="A5" s="40">
        <v>1</v>
      </c>
      <c r="B5" s="40" t="s">
        <v>72</v>
      </c>
      <c r="C5" s="41" t="s">
        <v>58</v>
      </c>
      <c r="D5" s="42">
        <v>41416</v>
      </c>
      <c r="E5" s="46">
        <v>13</v>
      </c>
      <c r="F5" s="44">
        <v>1.6</v>
      </c>
      <c r="G5" s="44"/>
      <c r="H5" s="45">
        <f t="shared" ref="H5:H12" si="0">SUM(E5-F5-G5)</f>
        <v>11.4</v>
      </c>
      <c r="I5" s="46">
        <v>13</v>
      </c>
      <c r="J5" s="44">
        <v>0.75</v>
      </c>
      <c r="K5" s="44"/>
      <c r="L5" s="45">
        <f t="shared" ref="L5:L12" si="1">SUM(I5-J5-K5)</f>
        <v>12.25</v>
      </c>
      <c r="M5" s="46">
        <v>13</v>
      </c>
      <c r="N5" s="44">
        <v>0.8</v>
      </c>
      <c r="O5" s="44"/>
      <c r="P5" s="45">
        <f t="shared" ref="P5:P12" si="2">SUM(M5-N5-O5)</f>
        <v>12.2</v>
      </c>
      <c r="Q5" s="46">
        <v>13</v>
      </c>
      <c r="R5" s="44">
        <v>0.55000000000000004</v>
      </c>
      <c r="S5" s="44"/>
      <c r="T5" s="45">
        <f t="shared" ref="T5:T12" si="3">SUM(Q5-R5-S5)</f>
        <v>12.45</v>
      </c>
      <c r="U5" s="49">
        <f t="shared" ref="U5:U12" si="4">SUM(H5,L5,P5,T5)-MIN(H5,L5,P5,T5)</f>
        <v>36.9</v>
      </c>
      <c r="V5">
        <v>1</v>
      </c>
    </row>
    <row r="6" spans="1:22" x14ac:dyDescent="0.25">
      <c r="A6" s="40">
        <v>2</v>
      </c>
      <c r="B6" s="40" t="s">
        <v>71</v>
      </c>
      <c r="C6" s="41" t="s">
        <v>47</v>
      </c>
      <c r="D6" s="42">
        <v>41901</v>
      </c>
      <c r="E6" s="46">
        <v>13</v>
      </c>
      <c r="F6" s="44">
        <v>1.3</v>
      </c>
      <c r="G6" s="44"/>
      <c r="H6" s="45">
        <f t="shared" si="0"/>
        <v>11.7</v>
      </c>
      <c r="I6" s="46">
        <v>13</v>
      </c>
      <c r="J6" s="44">
        <v>0.55000000000000004</v>
      </c>
      <c r="K6" s="44">
        <v>0.3</v>
      </c>
      <c r="L6" s="45">
        <f t="shared" si="1"/>
        <v>12.149999999999999</v>
      </c>
      <c r="M6" s="46">
        <v>13</v>
      </c>
      <c r="N6" s="44">
        <v>0.95</v>
      </c>
      <c r="O6" s="44"/>
      <c r="P6" s="45">
        <f t="shared" si="2"/>
        <v>12.05</v>
      </c>
      <c r="Q6" s="46">
        <v>13</v>
      </c>
      <c r="R6" s="44">
        <v>1</v>
      </c>
      <c r="S6" s="44"/>
      <c r="T6" s="45">
        <f t="shared" si="3"/>
        <v>12</v>
      </c>
      <c r="U6" s="49">
        <f t="shared" si="4"/>
        <v>36.200000000000003</v>
      </c>
      <c r="V6">
        <v>2</v>
      </c>
    </row>
    <row r="7" spans="1:22" x14ac:dyDescent="0.25">
      <c r="A7" s="40">
        <v>3</v>
      </c>
      <c r="B7" s="40" t="s">
        <v>73</v>
      </c>
      <c r="C7" s="41" t="s">
        <v>58</v>
      </c>
      <c r="D7" s="42">
        <v>41562</v>
      </c>
      <c r="E7" s="46">
        <v>13</v>
      </c>
      <c r="F7" s="44">
        <v>1.1000000000000001</v>
      </c>
      <c r="G7" s="44"/>
      <c r="H7" s="45">
        <f t="shared" si="0"/>
        <v>11.9</v>
      </c>
      <c r="I7" s="46">
        <v>13</v>
      </c>
      <c r="J7" s="44">
        <v>1.2</v>
      </c>
      <c r="K7" s="44"/>
      <c r="L7" s="45">
        <f t="shared" si="1"/>
        <v>11.8</v>
      </c>
      <c r="M7" s="46">
        <v>13</v>
      </c>
      <c r="N7" s="44">
        <v>0.55000000000000004</v>
      </c>
      <c r="O7" s="44"/>
      <c r="P7" s="45">
        <f t="shared" si="2"/>
        <v>12.45</v>
      </c>
      <c r="Q7" s="46">
        <v>13</v>
      </c>
      <c r="R7" s="44">
        <v>1.45</v>
      </c>
      <c r="S7" s="44"/>
      <c r="T7" s="45">
        <f t="shared" si="3"/>
        <v>11.55</v>
      </c>
      <c r="U7" s="49">
        <f t="shared" si="4"/>
        <v>36.150000000000006</v>
      </c>
      <c r="V7">
        <v>3</v>
      </c>
    </row>
    <row r="8" spans="1:22" x14ac:dyDescent="0.25">
      <c r="A8" s="8">
        <v>4</v>
      </c>
      <c r="B8" s="8" t="s">
        <v>85</v>
      </c>
      <c r="C8" s="7" t="s">
        <v>84</v>
      </c>
      <c r="D8" s="6">
        <v>41411</v>
      </c>
      <c r="E8" s="5">
        <v>12.9</v>
      </c>
      <c r="F8" s="4">
        <v>2.0499999999999998</v>
      </c>
      <c r="G8" s="4"/>
      <c r="H8" s="15">
        <f t="shared" si="0"/>
        <v>10.850000000000001</v>
      </c>
      <c r="I8" s="5">
        <v>13</v>
      </c>
      <c r="J8" s="4">
        <v>0.9</v>
      </c>
      <c r="K8" s="4"/>
      <c r="L8" s="15">
        <f t="shared" si="1"/>
        <v>12.1</v>
      </c>
      <c r="M8" s="5">
        <v>13</v>
      </c>
      <c r="N8" s="4">
        <v>1.05</v>
      </c>
      <c r="O8" s="4"/>
      <c r="P8" s="15">
        <f t="shared" si="2"/>
        <v>11.95</v>
      </c>
      <c r="Q8" s="5">
        <v>13</v>
      </c>
      <c r="R8" s="4">
        <v>1</v>
      </c>
      <c r="S8" s="4"/>
      <c r="T8" s="15">
        <f t="shared" si="3"/>
        <v>12</v>
      </c>
      <c r="U8" s="22">
        <f t="shared" si="4"/>
        <v>36.050000000000004</v>
      </c>
    </row>
    <row r="9" spans="1:22" x14ac:dyDescent="0.25">
      <c r="A9" s="8">
        <v>5</v>
      </c>
      <c r="B9" s="8" t="s">
        <v>69</v>
      </c>
      <c r="C9" s="7" t="s">
        <v>0</v>
      </c>
      <c r="D9" s="6">
        <v>41353</v>
      </c>
      <c r="E9" s="5">
        <v>12.8</v>
      </c>
      <c r="F9" s="4">
        <v>1.7</v>
      </c>
      <c r="G9" s="4"/>
      <c r="H9" s="15">
        <f t="shared" si="0"/>
        <v>11.100000000000001</v>
      </c>
      <c r="I9" s="5">
        <v>12.5</v>
      </c>
      <c r="J9" s="4">
        <v>1.5</v>
      </c>
      <c r="K9" s="4"/>
      <c r="L9" s="15">
        <f t="shared" si="1"/>
        <v>11</v>
      </c>
      <c r="M9" s="5">
        <v>13</v>
      </c>
      <c r="N9" s="4">
        <v>0.35</v>
      </c>
      <c r="O9" s="4"/>
      <c r="P9" s="15">
        <f t="shared" si="2"/>
        <v>12.65</v>
      </c>
      <c r="Q9" s="5">
        <v>13</v>
      </c>
      <c r="R9" s="4">
        <v>1.05</v>
      </c>
      <c r="S9" s="4"/>
      <c r="T9" s="15">
        <f t="shared" si="3"/>
        <v>11.95</v>
      </c>
      <c r="U9" s="22">
        <f t="shared" si="4"/>
        <v>35.700000000000003</v>
      </c>
    </row>
    <row r="10" spans="1:22" x14ac:dyDescent="0.25">
      <c r="A10" s="8">
        <v>6</v>
      </c>
      <c r="B10" s="8" t="s">
        <v>86</v>
      </c>
      <c r="C10" s="7" t="s">
        <v>84</v>
      </c>
      <c r="D10" s="6">
        <v>41318</v>
      </c>
      <c r="E10" s="5">
        <v>13</v>
      </c>
      <c r="F10" s="4">
        <v>1.7</v>
      </c>
      <c r="G10" s="4"/>
      <c r="H10" s="15">
        <f t="shared" si="0"/>
        <v>11.3</v>
      </c>
      <c r="I10" s="5">
        <v>13</v>
      </c>
      <c r="J10" s="4">
        <v>1</v>
      </c>
      <c r="K10" s="4"/>
      <c r="L10" s="15">
        <f t="shared" si="1"/>
        <v>12</v>
      </c>
      <c r="M10" s="5">
        <v>13</v>
      </c>
      <c r="N10" s="4">
        <v>0.75</v>
      </c>
      <c r="O10" s="4"/>
      <c r="P10" s="15">
        <f t="shared" si="2"/>
        <v>12.25</v>
      </c>
      <c r="Q10" s="5">
        <v>13</v>
      </c>
      <c r="R10" s="4">
        <v>1.6</v>
      </c>
      <c r="S10" s="4"/>
      <c r="T10" s="15">
        <f t="shared" si="3"/>
        <v>11.4</v>
      </c>
      <c r="U10" s="22">
        <f t="shared" si="4"/>
        <v>35.649999999999991</v>
      </c>
    </row>
    <row r="11" spans="1:22" x14ac:dyDescent="0.25">
      <c r="A11" s="8">
        <v>7</v>
      </c>
      <c r="B11" s="8" t="s">
        <v>43</v>
      </c>
      <c r="C11" s="7" t="s">
        <v>2</v>
      </c>
      <c r="D11" s="6">
        <v>41309</v>
      </c>
      <c r="E11" s="5">
        <v>13</v>
      </c>
      <c r="F11" s="4">
        <v>1.95</v>
      </c>
      <c r="G11" s="4"/>
      <c r="H11" s="15">
        <f t="shared" si="0"/>
        <v>11.05</v>
      </c>
      <c r="I11" s="5">
        <v>13</v>
      </c>
      <c r="J11" s="4">
        <v>1.4</v>
      </c>
      <c r="K11" s="4"/>
      <c r="L11" s="15">
        <f t="shared" si="1"/>
        <v>11.6</v>
      </c>
      <c r="M11" s="5">
        <v>13</v>
      </c>
      <c r="N11" s="4">
        <v>0.75</v>
      </c>
      <c r="O11" s="4"/>
      <c r="P11" s="15">
        <f t="shared" si="2"/>
        <v>12.25</v>
      </c>
      <c r="Q11" s="5">
        <v>12.6</v>
      </c>
      <c r="R11" s="4">
        <v>1.3</v>
      </c>
      <c r="S11" s="4"/>
      <c r="T11" s="15">
        <f t="shared" si="3"/>
        <v>11.299999999999999</v>
      </c>
      <c r="U11" s="22">
        <f t="shared" si="4"/>
        <v>35.149999999999991</v>
      </c>
    </row>
    <row r="12" spans="1:22" x14ac:dyDescent="0.25">
      <c r="A12" s="8">
        <v>8</v>
      </c>
      <c r="B12" s="8" t="s">
        <v>44</v>
      </c>
      <c r="C12" s="7" t="s">
        <v>2</v>
      </c>
      <c r="D12" s="6">
        <v>41450</v>
      </c>
      <c r="E12" s="5">
        <v>12.8</v>
      </c>
      <c r="F12" s="4">
        <v>2.35</v>
      </c>
      <c r="G12" s="4"/>
      <c r="H12" s="15">
        <f t="shared" si="0"/>
        <v>10.450000000000001</v>
      </c>
      <c r="I12" s="5">
        <v>12.9</v>
      </c>
      <c r="J12" s="4">
        <v>1.8</v>
      </c>
      <c r="K12" s="4"/>
      <c r="L12" s="15">
        <f t="shared" si="1"/>
        <v>11.1</v>
      </c>
      <c r="M12" s="5">
        <v>13</v>
      </c>
      <c r="N12" s="4">
        <v>1</v>
      </c>
      <c r="O12" s="4"/>
      <c r="P12" s="15">
        <f t="shared" si="2"/>
        <v>12</v>
      </c>
      <c r="Q12" s="5">
        <v>12.6</v>
      </c>
      <c r="R12" s="4">
        <v>2.5</v>
      </c>
      <c r="S12" s="4"/>
      <c r="T12" s="15">
        <f t="shared" si="3"/>
        <v>10.1</v>
      </c>
      <c r="U12" s="22">
        <f t="shared" si="4"/>
        <v>33.549999999999997</v>
      </c>
    </row>
    <row r="15" spans="1:22" x14ac:dyDescent="0.25">
      <c r="C15" s="14"/>
      <c r="E15" s="101" t="s">
        <v>13</v>
      </c>
      <c r="F15" s="101"/>
      <c r="G15" s="101"/>
      <c r="H15" s="101"/>
    </row>
    <row r="16" spans="1:22" ht="30" x14ac:dyDescent="0.25">
      <c r="B16" s="11" t="s">
        <v>12</v>
      </c>
      <c r="C16" s="12" t="s">
        <v>11</v>
      </c>
      <c r="D16" s="11" t="s">
        <v>10</v>
      </c>
      <c r="E16" s="10" t="s">
        <v>9</v>
      </c>
      <c r="F16" s="10" t="s">
        <v>8</v>
      </c>
      <c r="G16" s="10" t="s">
        <v>7</v>
      </c>
      <c r="H16" s="10" t="s">
        <v>6</v>
      </c>
    </row>
    <row r="17" spans="1:8" x14ac:dyDescent="0.25">
      <c r="A17" s="69">
        <v>1</v>
      </c>
      <c r="B17" s="69" t="s">
        <v>69</v>
      </c>
      <c r="C17" s="70" t="s">
        <v>0</v>
      </c>
      <c r="D17" s="71">
        <v>41353</v>
      </c>
      <c r="E17" s="98">
        <v>24.5</v>
      </c>
      <c r="F17" s="73">
        <v>0.85</v>
      </c>
      <c r="G17" s="74"/>
      <c r="H17" s="75">
        <f t="shared" ref="H17:H23" si="5">SUM(E17-F17-G17)</f>
        <v>23.65</v>
      </c>
    </row>
    <row r="18" spans="1:8" x14ac:dyDescent="0.25">
      <c r="A18" s="69">
        <v>2</v>
      </c>
      <c r="B18" s="69" t="s">
        <v>71</v>
      </c>
      <c r="C18" s="70" t="s">
        <v>47</v>
      </c>
      <c r="D18" s="71">
        <v>41901</v>
      </c>
      <c r="E18" s="98">
        <v>24.5</v>
      </c>
      <c r="F18" s="73">
        <v>1.05</v>
      </c>
      <c r="G18" s="74"/>
      <c r="H18" s="75">
        <f t="shared" si="5"/>
        <v>23.45</v>
      </c>
    </row>
    <row r="19" spans="1:8" x14ac:dyDescent="0.25">
      <c r="A19" s="69">
        <v>3</v>
      </c>
      <c r="B19" s="69" t="s">
        <v>72</v>
      </c>
      <c r="C19" s="70" t="s">
        <v>58</v>
      </c>
      <c r="D19" s="71">
        <v>41416</v>
      </c>
      <c r="E19" s="98">
        <v>23.5</v>
      </c>
      <c r="F19" s="73">
        <v>0.95</v>
      </c>
      <c r="G19" s="74"/>
      <c r="H19" s="75">
        <f t="shared" si="5"/>
        <v>22.55</v>
      </c>
    </row>
    <row r="20" spans="1:8" x14ac:dyDescent="0.25">
      <c r="A20" s="69">
        <v>4</v>
      </c>
      <c r="B20" s="69" t="s">
        <v>70</v>
      </c>
      <c r="C20" s="70" t="s">
        <v>2</v>
      </c>
      <c r="D20" s="99">
        <v>41988</v>
      </c>
      <c r="E20" s="98">
        <v>23.5</v>
      </c>
      <c r="F20" s="73">
        <v>1.1000000000000001</v>
      </c>
      <c r="G20" s="74"/>
      <c r="H20" s="75">
        <f>SUM(E20-F20-G20)</f>
        <v>22.4</v>
      </c>
    </row>
    <row r="21" spans="1:8" x14ac:dyDescent="0.25">
      <c r="A21" s="69">
        <v>5</v>
      </c>
      <c r="B21" s="69" t="s">
        <v>85</v>
      </c>
      <c r="C21" s="70" t="s">
        <v>84</v>
      </c>
      <c r="D21" s="71">
        <v>41411</v>
      </c>
      <c r="E21" s="98">
        <v>23.5</v>
      </c>
      <c r="F21" s="73">
        <v>1.1000000000000001</v>
      </c>
      <c r="G21" s="74"/>
      <c r="H21" s="75">
        <f>SUM(E21-F21-G21)</f>
        <v>22.4</v>
      </c>
    </row>
    <row r="22" spans="1:8" x14ac:dyDescent="0.25">
      <c r="A22" s="8">
        <v>6</v>
      </c>
      <c r="B22" s="8" t="s">
        <v>73</v>
      </c>
      <c r="C22" s="7" t="s">
        <v>58</v>
      </c>
      <c r="D22" s="6">
        <v>41562</v>
      </c>
      <c r="E22" s="5">
        <v>23.5</v>
      </c>
      <c r="F22" s="4">
        <v>1.3</v>
      </c>
      <c r="G22" s="3"/>
      <c r="H22" s="2">
        <f t="shared" si="5"/>
        <v>22.2</v>
      </c>
    </row>
    <row r="23" spans="1:8" x14ac:dyDescent="0.25">
      <c r="A23" s="8">
        <v>7</v>
      </c>
      <c r="B23" s="8" t="s">
        <v>86</v>
      </c>
      <c r="C23" s="7" t="s">
        <v>84</v>
      </c>
      <c r="D23" s="6">
        <v>41318</v>
      </c>
      <c r="E23" s="5">
        <v>23.5</v>
      </c>
      <c r="F23" s="4">
        <v>1.6</v>
      </c>
      <c r="G23" s="3"/>
      <c r="H23" s="2">
        <f t="shared" si="5"/>
        <v>21.9</v>
      </c>
    </row>
  </sheetData>
  <sortState xmlns:xlrd2="http://schemas.microsoft.com/office/spreadsheetml/2017/richdata2" ref="B20:H21">
    <sortCondition descending="1" ref="D20:D21"/>
  </sortState>
  <mergeCells count="7">
    <mergeCell ref="E15:H15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5:H12 L5:L12 T5:T12 P5:P12 H17:H23" xr:uid="{00000000-0002-0000-0500-000000000000}">
      <formula1>"bvbv"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4"/>
  <sheetViews>
    <sheetView topLeftCell="A23" workbookViewId="0">
      <selection activeCell="N37" sqref="N37"/>
    </sheetView>
  </sheetViews>
  <sheetFormatPr defaultRowHeight="15" x14ac:dyDescent="0.25"/>
  <cols>
    <col min="1" max="1" width="2" bestFit="1" customWidth="1"/>
    <col min="2" max="2" width="19.1406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" customWidth="1"/>
  </cols>
  <sheetData>
    <row r="1" spans="1:9" x14ac:dyDescent="0.25">
      <c r="B1" s="24"/>
      <c r="C1" s="1"/>
      <c r="D1" s="1"/>
      <c r="E1" s="103" t="s">
        <v>21</v>
      </c>
      <c r="F1" s="104"/>
      <c r="G1" s="104"/>
      <c r="H1" s="116"/>
    </row>
    <row r="2" spans="1:9" x14ac:dyDescent="0.25">
      <c r="B2" s="12" t="s">
        <v>12</v>
      </c>
      <c r="C2" s="12" t="s">
        <v>11</v>
      </c>
      <c r="D2" s="12" t="s">
        <v>10</v>
      </c>
      <c r="E2" s="21" t="s">
        <v>9</v>
      </c>
      <c r="F2" s="21" t="s">
        <v>18</v>
      </c>
      <c r="G2" s="21" t="s">
        <v>7</v>
      </c>
      <c r="H2" s="21" t="s">
        <v>20</v>
      </c>
      <c r="I2" s="92"/>
    </row>
    <row r="3" spans="1:9" x14ac:dyDescent="0.25">
      <c r="A3" s="40">
        <v>1</v>
      </c>
      <c r="B3" s="84" t="s">
        <v>73</v>
      </c>
      <c r="C3" s="85" t="s">
        <v>58</v>
      </c>
      <c r="D3" s="86">
        <v>41562</v>
      </c>
      <c r="E3" s="43">
        <v>13</v>
      </c>
      <c r="F3" s="44">
        <v>1.1000000000000001</v>
      </c>
      <c r="G3" s="83"/>
      <c r="H3" s="87">
        <f t="shared" ref="H3:H10" si="0">SUM(E3-F3-G3)</f>
        <v>11.9</v>
      </c>
    </row>
    <row r="4" spans="1:9" x14ac:dyDescent="0.25">
      <c r="A4" s="40">
        <v>2</v>
      </c>
      <c r="B4" s="84" t="s">
        <v>71</v>
      </c>
      <c r="C4" s="85" t="s">
        <v>47</v>
      </c>
      <c r="D4" s="86">
        <v>41901</v>
      </c>
      <c r="E4" s="43">
        <v>13</v>
      </c>
      <c r="F4" s="44">
        <v>1.3</v>
      </c>
      <c r="G4" s="83"/>
      <c r="H4" s="87">
        <f t="shared" si="0"/>
        <v>11.7</v>
      </c>
    </row>
    <row r="5" spans="1:9" x14ac:dyDescent="0.25">
      <c r="A5" s="40">
        <v>3</v>
      </c>
      <c r="B5" s="84" t="s">
        <v>72</v>
      </c>
      <c r="C5" s="85" t="s">
        <v>58</v>
      </c>
      <c r="D5" s="86">
        <v>41416</v>
      </c>
      <c r="E5" s="43">
        <v>13</v>
      </c>
      <c r="F5" s="44">
        <v>1.6</v>
      </c>
      <c r="G5" s="83"/>
      <c r="H5" s="87">
        <f t="shared" si="0"/>
        <v>11.4</v>
      </c>
    </row>
    <row r="6" spans="1:9" x14ac:dyDescent="0.25">
      <c r="A6" s="64">
        <v>4</v>
      </c>
      <c r="B6" s="64" t="s">
        <v>86</v>
      </c>
      <c r="C6" s="65" t="s">
        <v>84</v>
      </c>
      <c r="D6" s="66">
        <v>41318</v>
      </c>
      <c r="E6" s="93">
        <v>13</v>
      </c>
      <c r="F6" s="68">
        <v>1.7</v>
      </c>
      <c r="G6" s="68"/>
      <c r="H6" s="91">
        <f t="shared" si="0"/>
        <v>11.3</v>
      </c>
    </row>
    <row r="7" spans="1:9" x14ac:dyDescent="0.25">
      <c r="A7" s="64">
        <v>5</v>
      </c>
      <c r="B7" s="64" t="s">
        <v>69</v>
      </c>
      <c r="C7" s="65" t="s">
        <v>0</v>
      </c>
      <c r="D7" s="66">
        <v>41353</v>
      </c>
      <c r="E7" s="93">
        <v>12.8</v>
      </c>
      <c r="F7" s="68">
        <v>1.7</v>
      </c>
      <c r="G7" s="68"/>
      <c r="H7" s="91">
        <f t="shared" si="0"/>
        <v>11.100000000000001</v>
      </c>
    </row>
    <row r="8" spans="1:9" x14ac:dyDescent="0.25">
      <c r="A8" s="64">
        <v>6</v>
      </c>
      <c r="B8" s="64" t="s">
        <v>43</v>
      </c>
      <c r="C8" s="65" t="s">
        <v>2</v>
      </c>
      <c r="D8" s="66">
        <v>41309</v>
      </c>
      <c r="E8" s="93">
        <v>13</v>
      </c>
      <c r="F8" s="68">
        <v>1.95</v>
      </c>
      <c r="G8" s="68"/>
      <c r="H8" s="91">
        <f t="shared" si="0"/>
        <v>11.05</v>
      </c>
    </row>
    <row r="9" spans="1:9" x14ac:dyDescent="0.25">
      <c r="A9" s="64">
        <v>7</v>
      </c>
      <c r="B9" s="64" t="s">
        <v>85</v>
      </c>
      <c r="C9" s="65" t="s">
        <v>84</v>
      </c>
      <c r="D9" s="66">
        <v>41411</v>
      </c>
      <c r="E9" s="93">
        <v>12.9</v>
      </c>
      <c r="F9" s="68">
        <v>2.0499999999999998</v>
      </c>
      <c r="G9" s="68"/>
      <c r="H9" s="91">
        <f t="shared" si="0"/>
        <v>10.850000000000001</v>
      </c>
    </row>
    <row r="10" spans="1:9" x14ac:dyDescent="0.25">
      <c r="A10" s="64">
        <v>8</v>
      </c>
      <c r="B10" s="64" t="s">
        <v>44</v>
      </c>
      <c r="C10" s="65" t="s">
        <v>2</v>
      </c>
      <c r="D10" s="66">
        <v>41450</v>
      </c>
      <c r="E10" s="93">
        <v>12.8</v>
      </c>
      <c r="F10" s="68">
        <v>2.35</v>
      </c>
      <c r="G10" s="68"/>
      <c r="H10" s="91">
        <f t="shared" si="0"/>
        <v>10.450000000000001</v>
      </c>
    </row>
    <row r="12" spans="1:9" x14ac:dyDescent="0.25">
      <c r="E12" s="105" t="s">
        <v>19</v>
      </c>
      <c r="F12" s="106"/>
      <c r="G12" s="106"/>
      <c r="H12" s="117"/>
    </row>
    <row r="13" spans="1:9" x14ac:dyDescent="0.25">
      <c r="B13" s="12" t="s">
        <v>12</v>
      </c>
      <c r="C13" s="12" t="s">
        <v>11</v>
      </c>
      <c r="D13" s="12" t="s">
        <v>10</v>
      </c>
      <c r="E13" s="20" t="s">
        <v>9</v>
      </c>
      <c r="F13" s="20" t="s">
        <v>18</v>
      </c>
      <c r="G13" s="20" t="s">
        <v>7</v>
      </c>
      <c r="H13" s="20" t="s">
        <v>17</v>
      </c>
      <c r="I13" s="92"/>
    </row>
    <row r="14" spans="1:9" x14ac:dyDescent="0.25">
      <c r="A14" s="40">
        <v>1</v>
      </c>
      <c r="B14" s="84" t="s">
        <v>72</v>
      </c>
      <c r="C14" s="85" t="s">
        <v>58</v>
      </c>
      <c r="D14" s="86">
        <v>41416</v>
      </c>
      <c r="E14" s="43">
        <v>13</v>
      </c>
      <c r="F14" s="44">
        <v>0.75</v>
      </c>
      <c r="G14" s="44"/>
      <c r="H14" s="87">
        <f t="shared" ref="H14:H21" si="1">SUM(E14-F14-G14)</f>
        <v>12.25</v>
      </c>
    </row>
    <row r="15" spans="1:9" x14ac:dyDescent="0.25">
      <c r="A15" s="40">
        <v>2</v>
      </c>
      <c r="B15" s="84" t="s">
        <v>71</v>
      </c>
      <c r="C15" s="85" t="s">
        <v>47</v>
      </c>
      <c r="D15" s="86">
        <v>41901</v>
      </c>
      <c r="E15" s="43">
        <v>13</v>
      </c>
      <c r="F15" s="44">
        <v>0.55000000000000004</v>
      </c>
      <c r="G15" s="44">
        <v>0.3</v>
      </c>
      <c r="H15" s="87">
        <f t="shared" si="1"/>
        <v>12.149999999999999</v>
      </c>
    </row>
    <row r="16" spans="1:9" x14ac:dyDescent="0.25">
      <c r="A16" s="64">
        <v>3</v>
      </c>
      <c r="B16" s="88" t="s">
        <v>85</v>
      </c>
      <c r="C16" s="89" t="s">
        <v>84</v>
      </c>
      <c r="D16" s="90">
        <v>41411</v>
      </c>
      <c r="E16" s="67">
        <v>13</v>
      </c>
      <c r="F16" s="68">
        <v>0.9</v>
      </c>
      <c r="G16" s="68"/>
      <c r="H16" s="91">
        <f t="shared" si="1"/>
        <v>12.1</v>
      </c>
    </row>
    <row r="17" spans="1:9" x14ac:dyDescent="0.25">
      <c r="A17" s="64">
        <v>4</v>
      </c>
      <c r="B17" s="88" t="s">
        <v>86</v>
      </c>
      <c r="C17" s="89" t="s">
        <v>84</v>
      </c>
      <c r="D17" s="90">
        <v>41318</v>
      </c>
      <c r="E17" s="67">
        <v>13</v>
      </c>
      <c r="F17" s="68">
        <v>1</v>
      </c>
      <c r="G17" s="68"/>
      <c r="H17" s="91">
        <f t="shared" si="1"/>
        <v>12</v>
      </c>
    </row>
    <row r="18" spans="1:9" x14ac:dyDescent="0.25">
      <c r="A18" s="40">
        <v>5</v>
      </c>
      <c r="B18" s="84" t="s">
        <v>73</v>
      </c>
      <c r="C18" s="85" t="s">
        <v>58</v>
      </c>
      <c r="D18" s="86">
        <v>41562</v>
      </c>
      <c r="E18" s="43">
        <v>13</v>
      </c>
      <c r="F18" s="44">
        <v>1.2</v>
      </c>
      <c r="G18" s="44"/>
      <c r="H18" s="87">
        <f t="shared" si="1"/>
        <v>11.8</v>
      </c>
    </row>
    <row r="19" spans="1:9" x14ac:dyDescent="0.25">
      <c r="A19" s="64">
        <v>6</v>
      </c>
      <c r="B19" s="64" t="s">
        <v>43</v>
      </c>
      <c r="C19" s="65" t="s">
        <v>2</v>
      </c>
      <c r="D19" s="66">
        <v>41309</v>
      </c>
      <c r="E19" s="93">
        <v>13</v>
      </c>
      <c r="F19" s="68">
        <v>1.4</v>
      </c>
      <c r="G19" s="68"/>
      <c r="H19" s="91">
        <f t="shared" si="1"/>
        <v>11.6</v>
      </c>
    </row>
    <row r="20" spans="1:9" x14ac:dyDescent="0.25">
      <c r="A20" s="64">
        <v>7</v>
      </c>
      <c r="B20" s="64" t="s">
        <v>44</v>
      </c>
      <c r="C20" s="65" t="s">
        <v>2</v>
      </c>
      <c r="D20" s="66">
        <v>41450</v>
      </c>
      <c r="E20" s="93">
        <v>12.9</v>
      </c>
      <c r="F20" s="68">
        <v>1.8</v>
      </c>
      <c r="G20" s="68"/>
      <c r="H20" s="91">
        <f t="shared" si="1"/>
        <v>11.1</v>
      </c>
    </row>
    <row r="21" spans="1:9" x14ac:dyDescent="0.25">
      <c r="A21" s="64">
        <v>8</v>
      </c>
      <c r="B21" s="64" t="s">
        <v>69</v>
      </c>
      <c r="C21" s="65" t="s">
        <v>0</v>
      </c>
      <c r="D21" s="66">
        <v>41353</v>
      </c>
      <c r="E21" s="93">
        <v>12.5</v>
      </c>
      <c r="F21" s="68">
        <v>1.5</v>
      </c>
      <c r="G21" s="68"/>
      <c r="H21" s="91">
        <f t="shared" si="1"/>
        <v>11</v>
      </c>
    </row>
    <row r="24" spans="1:9" x14ac:dyDescent="0.25">
      <c r="E24" s="107" t="s">
        <v>16</v>
      </c>
      <c r="F24" s="108"/>
      <c r="G24" s="108"/>
      <c r="H24" s="118"/>
    </row>
    <row r="25" spans="1:9" x14ac:dyDescent="0.25">
      <c r="B25" s="12" t="s">
        <v>12</v>
      </c>
      <c r="C25" s="12" t="s">
        <v>11</v>
      </c>
      <c r="D25" s="12" t="s">
        <v>10</v>
      </c>
      <c r="E25" s="19" t="s">
        <v>9</v>
      </c>
      <c r="F25" s="19" t="s">
        <v>8</v>
      </c>
      <c r="G25" s="19" t="s">
        <v>7</v>
      </c>
      <c r="H25" s="19" t="s">
        <v>15</v>
      </c>
      <c r="I25" s="92"/>
    </row>
    <row r="26" spans="1:9" x14ac:dyDescent="0.25">
      <c r="A26" s="64">
        <v>1</v>
      </c>
      <c r="B26" s="64" t="s">
        <v>69</v>
      </c>
      <c r="C26" s="65" t="s">
        <v>0</v>
      </c>
      <c r="D26" s="66">
        <v>41353</v>
      </c>
      <c r="E26" s="93">
        <v>13</v>
      </c>
      <c r="F26" s="68">
        <v>0.35</v>
      </c>
      <c r="G26" s="68"/>
      <c r="H26" s="91">
        <f t="shared" ref="H26:H33" si="2">SUM(E26-F26-G26)</f>
        <v>12.65</v>
      </c>
    </row>
    <row r="27" spans="1:9" x14ac:dyDescent="0.25">
      <c r="A27" s="40">
        <v>2</v>
      </c>
      <c r="B27" s="84" t="s">
        <v>73</v>
      </c>
      <c r="C27" s="85" t="s">
        <v>58</v>
      </c>
      <c r="D27" s="86">
        <v>41562</v>
      </c>
      <c r="E27" s="43">
        <v>13</v>
      </c>
      <c r="F27" s="44">
        <v>0.55000000000000004</v>
      </c>
      <c r="G27" s="83"/>
      <c r="H27" s="87">
        <f t="shared" si="2"/>
        <v>12.45</v>
      </c>
    </row>
    <row r="28" spans="1:9" x14ac:dyDescent="0.25">
      <c r="A28" s="64">
        <v>3</v>
      </c>
      <c r="B28" s="88" t="s">
        <v>86</v>
      </c>
      <c r="C28" s="89" t="s">
        <v>84</v>
      </c>
      <c r="D28" s="90">
        <v>41318</v>
      </c>
      <c r="E28" s="67">
        <v>13</v>
      </c>
      <c r="F28" s="68">
        <v>0.75</v>
      </c>
      <c r="G28" s="68"/>
      <c r="H28" s="94">
        <f t="shared" si="2"/>
        <v>12.25</v>
      </c>
    </row>
    <row r="29" spans="1:9" x14ac:dyDescent="0.25">
      <c r="A29" s="64">
        <v>4</v>
      </c>
      <c r="B29" s="88" t="s">
        <v>43</v>
      </c>
      <c r="C29" s="89" t="s">
        <v>2</v>
      </c>
      <c r="D29" s="90">
        <v>41309</v>
      </c>
      <c r="E29" s="67">
        <v>13</v>
      </c>
      <c r="F29" s="68">
        <v>0.75</v>
      </c>
      <c r="G29" s="68"/>
      <c r="H29" s="94">
        <f t="shared" si="2"/>
        <v>12.25</v>
      </c>
    </row>
    <row r="30" spans="1:9" x14ac:dyDescent="0.25">
      <c r="A30" s="40">
        <v>5</v>
      </c>
      <c r="B30" s="84" t="s">
        <v>72</v>
      </c>
      <c r="C30" s="85" t="s">
        <v>58</v>
      </c>
      <c r="D30" s="86">
        <v>41416</v>
      </c>
      <c r="E30" s="43">
        <v>13</v>
      </c>
      <c r="F30" s="44">
        <v>0.8</v>
      </c>
      <c r="G30" s="83"/>
      <c r="H30" s="87">
        <f t="shared" si="2"/>
        <v>12.2</v>
      </c>
    </row>
    <row r="31" spans="1:9" x14ac:dyDescent="0.25">
      <c r="A31" s="40">
        <v>6</v>
      </c>
      <c r="B31" s="84" t="s">
        <v>71</v>
      </c>
      <c r="C31" s="85" t="s">
        <v>47</v>
      </c>
      <c r="D31" s="86">
        <v>41901</v>
      </c>
      <c r="E31" s="43">
        <v>13</v>
      </c>
      <c r="F31" s="44">
        <v>0.95</v>
      </c>
      <c r="G31" s="83"/>
      <c r="H31" s="87">
        <f t="shared" si="2"/>
        <v>12.05</v>
      </c>
    </row>
    <row r="32" spans="1:9" x14ac:dyDescent="0.25">
      <c r="A32" s="64">
        <v>7</v>
      </c>
      <c r="B32" s="64" t="s">
        <v>44</v>
      </c>
      <c r="C32" s="65" t="s">
        <v>2</v>
      </c>
      <c r="D32" s="66">
        <v>41450</v>
      </c>
      <c r="E32" s="93">
        <v>13</v>
      </c>
      <c r="F32" s="68">
        <v>1</v>
      </c>
      <c r="G32" s="68"/>
      <c r="H32" s="91">
        <f t="shared" si="2"/>
        <v>12</v>
      </c>
    </row>
    <row r="33" spans="1:9" x14ac:dyDescent="0.25">
      <c r="A33" s="64">
        <v>8</v>
      </c>
      <c r="B33" s="64" t="s">
        <v>85</v>
      </c>
      <c r="C33" s="65" t="s">
        <v>84</v>
      </c>
      <c r="D33" s="66">
        <v>41411</v>
      </c>
      <c r="E33" s="93">
        <v>13</v>
      </c>
      <c r="F33" s="68">
        <v>1.05</v>
      </c>
      <c r="G33" s="68"/>
      <c r="H33" s="91">
        <f t="shared" si="2"/>
        <v>11.95</v>
      </c>
    </row>
    <row r="35" spans="1:9" x14ac:dyDescent="0.25">
      <c r="E35" s="119" t="s">
        <v>14</v>
      </c>
      <c r="F35" s="120"/>
      <c r="G35" s="120"/>
      <c r="H35" s="121"/>
    </row>
    <row r="36" spans="1:9" x14ac:dyDescent="0.25">
      <c r="B36" s="12" t="s">
        <v>12</v>
      </c>
      <c r="C36" s="12" t="s">
        <v>11</v>
      </c>
      <c r="D36" s="12" t="s">
        <v>10</v>
      </c>
      <c r="E36" s="16" t="s">
        <v>9</v>
      </c>
      <c r="F36" s="16" t="s">
        <v>8</v>
      </c>
      <c r="G36" s="16" t="s">
        <v>7</v>
      </c>
      <c r="H36" s="16" t="s">
        <v>23</v>
      </c>
      <c r="I36" s="92"/>
    </row>
    <row r="37" spans="1:9" x14ac:dyDescent="0.25">
      <c r="A37" s="40">
        <v>1</v>
      </c>
      <c r="B37" s="84" t="s">
        <v>72</v>
      </c>
      <c r="C37" s="85" t="s">
        <v>58</v>
      </c>
      <c r="D37" s="86">
        <v>41416</v>
      </c>
      <c r="E37" s="43">
        <v>13</v>
      </c>
      <c r="F37" s="44">
        <v>0.55000000000000004</v>
      </c>
      <c r="G37" s="83"/>
      <c r="H37" s="87">
        <f t="shared" ref="H37:H44" si="3">SUM(E37-F37-G37)</f>
        <v>12.45</v>
      </c>
    </row>
    <row r="38" spans="1:9" x14ac:dyDescent="0.25">
      <c r="A38" s="40">
        <v>2</v>
      </c>
      <c r="B38" s="84" t="s">
        <v>71</v>
      </c>
      <c r="C38" s="85" t="s">
        <v>47</v>
      </c>
      <c r="D38" s="86">
        <v>41901</v>
      </c>
      <c r="E38" s="43">
        <v>13</v>
      </c>
      <c r="F38" s="44">
        <v>1</v>
      </c>
      <c r="G38" s="83"/>
      <c r="H38" s="87">
        <f>SUM(E38-F38-G38)</f>
        <v>12</v>
      </c>
    </row>
    <row r="39" spans="1:9" x14ac:dyDescent="0.25">
      <c r="A39" s="64">
        <v>3</v>
      </c>
      <c r="B39" s="88" t="s">
        <v>85</v>
      </c>
      <c r="C39" s="89" t="s">
        <v>84</v>
      </c>
      <c r="D39" s="90">
        <v>41411</v>
      </c>
      <c r="E39" s="67">
        <v>13</v>
      </c>
      <c r="F39" s="68">
        <v>1</v>
      </c>
      <c r="G39" s="68"/>
      <c r="H39" s="94">
        <f>SUM(E39-F39-G39)</f>
        <v>12</v>
      </c>
    </row>
    <row r="40" spans="1:9" x14ac:dyDescent="0.25">
      <c r="A40" s="64">
        <v>4</v>
      </c>
      <c r="B40" s="88" t="s">
        <v>69</v>
      </c>
      <c r="C40" s="89" t="s">
        <v>0</v>
      </c>
      <c r="D40" s="90">
        <v>41353</v>
      </c>
      <c r="E40" s="67">
        <v>13</v>
      </c>
      <c r="F40" s="68">
        <v>1.05</v>
      </c>
      <c r="G40" s="68"/>
      <c r="H40" s="94">
        <f t="shared" si="3"/>
        <v>11.95</v>
      </c>
    </row>
    <row r="41" spans="1:9" x14ac:dyDescent="0.25">
      <c r="A41" s="40">
        <v>5</v>
      </c>
      <c r="B41" s="84" t="s">
        <v>73</v>
      </c>
      <c r="C41" s="85" t="s">
        <v>58</v>
      </c>
      <c r="D41" s="86">
        <v>41562</v>
      </c>
      <c r="E41" s="43">
        <v>13</v>
      </c>
      <c r="F41" s="44">
        <v>1.45</v>
      </c>
      <c r="G41" s="83"/>
      <c r="H41" s="87">
        <f t="shared" si="3"/>
        <v>11.55</v>
      </c>
    </row>
    <row r="42" spans="1:9" x14ac:dyDescent="0.25">
      <c r="A42" s="64">
        <v>6</v>
      </c>
      <c r="B42" s="64" t="s">
        <v>86</v>
      </c>
      <c r="C42" s="65" t="s">
        <v>84</v>
      </c>
      <c r="D42" s="66">
        <v>41318</v>
      </c>
      <c r="E42" s="93">
        <v>13</v>
      </c>
      <c r="F42" s="68">
        <v>1.6</v>
      </c>
      <c r="G42" s="68"/>
      <c r="H42" s="91">
        <f t="shared" si="3"/>
        <v>11.4</v>
      </c>
    </row>
    <row r="43" spans="1:9" x14ac:dyDescent="0.25">
      <c r="A43" s="64">
        <v>7</v>
      </c>
      <c r="B43" s="64" t="s">
        <v>43</v>
      </c>
      <c r="C43" s="65" t="s">
        <v>2</v>
      </c>
      <c r="D43" s="66">
        <v>41309</v>
      </c>
      <c r="E43" s="93">
        <v>12.6</v>
      </c>
      <c r="F43" s="68">
        <v>1.3</v>
      </c>
      <c r="G43" s="68"/>
      <c r="H43" s="91">
        <f t="shared" si="3"/>
        <v>11.299999999999999</v>
      </c>
    </row>
    <row r="44" spans="1:9" x14ac:dyDescent="0.25">
      <c r="A44" s="64">
        <v>8</v>
      </c>
      <c r="B44" s="64" t="s">
        <v>44</v>
      </c>
      <c r="C44" s="65" t="s">
        <v>2</v>
      </c>
      <c r="D44" s="66">
        <v>41450</v>
      </c>
      <c r="E44" s="93">
        <v>12.6</v>
      </c>
      <c r="F44" s="68">
        <v>2.5</v>
      </c>
      <c r="G44" s="68"/>
      <c r="H44" s="91">
        <f t="shared" si="3"/>
        <v>10.1</v>
      </c>
    </row>
  </sheetData>
  <sortState xmlns:xlrd2="http://schemas.microsoft.com/office/spreadsheetml/2017/richdata2" ref="B38:H39">
    <sortCondition descending="1" ref="D38:D39"/>
  </sortState>
  <mergeCells count="4">
    <mergeCell ref="E1:H1"/>
    <mergeCell ref="E12:H12"/>
    <mergeCell ref="E24:H24"/>
    <mergeCell ref="E35:H35"/>
  </mergeCells>
  <dataValidations count="1">
    <dataValidation type="custom" allowBlank="1" showInputMessage="1" showErrorMessage="1" sqref="H26:H33 H37:H44 H3:H10 H14:H21" xr:uid="{00000000-0002-0000-0600-000000000000}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8"/>
  <sheetViews>
    <sheetView workbookViewId="0">
      <selection activeCell="N18" sqref="N18"/>
    </sheetView>
  </sheetViews>
  <sheetFormatPr defaultRowHeight="15" x14ac:dyDescent="0.25"/>
  <cols>
    <col min="1" max="1" width="2" bestFit="1" customWidth="1"/>
    <col min="2" max="2" width="22.140625" bestFit="1" customWidth="1"/>
    <col min="3" max="3" width="23.140625" bestFit="1" customWidth="1"/>
    <col min="4" max="4" width="11.2851562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8" width="5.570312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 x14ac:dyDescent="0.3">
      <c r="A1" s="102" t="s">
        <v>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2" ht="18.75" x14ac:dyDescent="0.3">
      <c r="A2" s="25"/>
      <c r="B2" s="102" t="s">
        <v>25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2" x14ac:dyDescent="0.25">
      <c r="B3" s="24" t="s">
        <v>24</v>
      </c>
      <c r="D3" s="1"/>
      <c r="E3" s="103" t="s">
        <v>21</v>
      </c>
      <c r="F3" s="104"/>
      <c r="G3" s="104"/>
      <c r="H3" s="104"/>
      <c r="I3" s="105" t="s">
        <v>19</v>
      </c>
      <c r="J3" s="106"/>
      <c r="K3" s="106"/>
      <c r="L3" s="106"/>
      <c r="M3" s="107" t="s">
        <v>16</v>
      </c>
      <c r="N3" s="108"/>
      <c r="O3" s="108"/>
      <c r="P3" s="108"/>
      <c r="Q3" s="109" t="s">
        <v>14</v>
      </c>
      <c r="R3" s="109"/>
      <c r="S3" s="109"/>
      <c r="T3" s="109"/>
      <c r="U3" s="1"/>
      <c r="V3" s="9"/>
    </row>
    <row r="4" spans="1:22" ht="30" x14ac:dyDescent="0.25">
      <c r="B4" s="12" t="s">
        <v>12</v>
      </c>
      <c r="C4" s="12" t="s">
        <v>11</v>
      </c>
      <c r="D4" s="12" t="s">
        <v>10</v>
      </c>
      <c r="E4" s="21" t="s">
        <v>9</v>
      </c>
      <c r="F4" s="21" t="s">
        <v>18</v>
      </c>
      <c r="G4" s="21" t="s">
        <v>7</v>
      </c>
      <c r="H4" s="21" t="s">
        <v>20</v>
      </c>
      <c r="I4" s="20" t="s">
        <v>9</v>
      </c>
      <c r="J4" s="20" t="s">
        <v>18</v>
      </c>
      <c r="K4" s="20" t="s">
        <v>7</v>
      </c>
      <c r="L4" s="20" t="s">
        <v>17</v>
      </c>
      <c r="M4" s="19" t="s">
        <v>9</v>
      </c>
      <c r="N4" s="19" t="s">
        <v>8</v>
      </c>
      <c r="O4" s="19" t="s">
        <v>7</v>
      </c>
      <c r="P4" s="19" t="s">
        <v>15</v>
      </c>
      <c r="Q4" s="16" t="s">
        <v>9</v>
      </c>
      <c r="R4" s="16" t="s">
        <v>8</v>
      </c>
      <c r="S4" s="16" t="s">
        <v>7</v>
      </c>
      <c r="T4" s="16" t="s">
        <v>23</v>
      </c>
      <c r="U4" s="23" t="s">
        <v>22</v>
      </c>
      <c r="V4" s="9"/>
    </row>
    <row r="5" spans="1:22" x14ac:dyDescent="0.25">
      <c r="A5" s="40">
        <v>1</v>
      </c>
      <c r="B5" s="40" t="s">
        <v>82</v>
      </c>
      <c r="C5" s="41" t="s">
        <v>58</v>
      </c>
      <c r="D5" s="42">
        <v>40756</v>
      </c>
      <c r="E5" s="46">
        <v>14</v>
      </c>
      <c r="F5" s="44">
        <v>1.4</v>
      </c>
      <c r="G5" s="44"/>
      <c r="H5" s="45">
        <f t="shared" ref="H5:H10" si="0">SUM(E5-F5-G5)</f>
        <v>12.6</v>
      </c>
      <c r="I5" s="46">
        <v>14</v>
      </c>
      <c r="J5" s="44">
        <v>0.9</v>
      </c>
      <c r="K5" s="44"/>
      <c r="L5" s="45">
        <f t="shared" ref="L5:L10" si="1">SUM(I5-J5-K5)</f>
        <v>13.1</v>
      </c>
      <c r="M5" s="46">
        <v>14</v>
      </c>
      <c r="N5" s="44">
        <v>0.4</v>
      </c>
      <c r="O5" s="44"/>
      <c r="P5" s="45">
        <f t="shared" ref="P5:P10" si="2">SUM(M5-N5-O5)</f>
        <v>13.6</v>
      </c>
      <c r="Q5" s="46">
        <v>13.6</v>
      </c>
      <c r="R5" s="44">
        <v>1.6</v>
      </c>
      <c r="S5" s="44"/>
      <c r="T5" s="45">
        <f t="shared" ref="T5:T10" si="3">SUM(Q5-R5-S5)</f>
        <v>12</v>
      </c>
      <c r="U5" s="49">
        <f t="shared" ref="U5:U10" si="4">SUM(H5,L5,P5,T5)-MIN(H5,L5,P5,T5)</f>
        <v>39.299999999999997</v>
      </c>
      <c r="V5" s="51"/>
    </row>
    <row r="6" spans="1:22" x14ac:dyDescent="0.25">
      <c r="A6" s="40">
        <v>2</v>
      </c>
      <c r="B6" s="40" t="s">
        <v>77</v>
      </c>
      <c r="C6" s="41" t="s">
        <v>58</v>
      </c>
      <c r="D6" s="42">
        <v>40600</v>
      </c>
      <c r="E6" s="46">
        <v>14</v>
      </c>
      <c r="F6" s="44">
        <v>1.2</v>
      </c>
      <c r="G6" s="44"/>
      <c r="H6" s="45">
        <f t="shared" si="0"/>
        <v>12.8</v>
      </c>
      <c r="I6" s="46">
        <v>14</v>
      </c>
      <c r="J6" s="44">
        <v>1.1000000000000001</v>
      </c>
      <c r="K6" s="44"/>
      <c r="L6" s="45">
        <f t="shared" si="1"/>
        <v>12.9</v>
      </c>
      <c r="M6" s="46">
        <v>14</v>
      </c>
      <c r="N6" s="44">
        <v>0.5</v>
      </c>
      <c r="O6" s="44"/>
      <c r="P6" s="45">
        <f t="shared" si="2"/>
        <v>13.5</v>
      </c>
      <c r="Q6" s="46">
        <v>13.3</v>
      </c>
      <c r="R6" s="44">
        <v>1.05</v>
      </c>
      <c r="S6" s="44"/>
      <c r="T6" s="45">
        <f t="shared" si="3"/>
        <v>12.25</v>
      </c>
      <c r="U6" s="49">
        <f t="shared" si="4"/>
        <v>39.200000000000003</v>
      </c>
      <c r="V6" s="51"/>
    </row>
    <row r="7" spans="1:22" x14ac:dyDescent="0.25">
      <c r="A7" s="40">
        <v>3</v>
      </c>
      <c r="B7" s="40" t="s">
        <v>76</v>
      </c>
      <c r="C7" s="41" t="s">
        <v>58</v>
      </c>
      <c r="D7" s="42">
        <v>41020</v>
      </c>
      <c r="E7" s="46">
        <v>14</v>
      </c>
      <c r="F7" s="44">
        <v>1.4</v>
      </c>
      <c r="G7" s="44"/>
      <c r="H7" s="45">
        <f t="shared" si="0"/>
        <v>12.6</v>
      </c>
      <c r="I7" s="46">
        <v>14</v>
      </c>
      <c r="J7" s="44">
        <v>1.1000000000000001</v>
      </c>
      <c r="K7" s="44"/>
      <c r="L7" s="45">
        <f t="shared" si="1"/>
        <v>12.9</v>
      </c>
      <c r="M7" s="46">
        <v>14</v>
      </c>
      <c r="N7" s="44">
        <v>0.6</v>
      </c>
      <c r="O7" s="44"/>
      <c r="P7" s="45">
        <f t="shared" si="2"/>
        <v>13.4</v>
      </c>
      <c r="Q7" s="46">
        <v>13.5</v>
      </c>
      <c r="R7" s="44">
        <v>0.75</v>
      </c>
      <c r="S7" s="44"/>
      <c r="T7" s="45">
        <f t="shared" si="3"/>
        <v>12.75</v>
      </c>
      <c r="U7" s="49">
        <f t="shared" si="4"/>
        <v>39.049999999999997</v>
      </c>
      <c r="V7" s="9"/>
    </row>
    <row r="8" spans="1:22" x14ac:dyDescent="0.25">
      <c r="A8" s="8">
        <v>4</v>
      </c>
      <c r="B8" s="8" t="s">
        <v>75</v>
      </c>
      <c r="C8" s="7" t="s">
        <v>1</v>
      </c>
      <c r="D8" s="6">
        <v>40734</v>
      </c>
      <c r="E8" s="5">
        <v>14</v>
      </c>
      <c r="F8" s="4">
        <v>1.8</v>
      </c>
      <c r="G8" s="4"/>
      <c r="H8" s="15">
        <f t="shared" si="0"/>
        <v>12.2</v>
      </c>
      <c r="I8" s="5">
        <v>13.9</v>
      </c>
      <c r="J8" s="4">
        <v>0.7</v>
      </c>
      <c r="K8" s="4"/>
      <c r="L8" s="15">
        <f t="shared" si="1"/>
        <v>13.200000000000001</v>
      </c>
      <c r="M8" s="5">
        <v>14</v>
      </c>
      <c r="N8" s="4">
        <v>0.5</v>
      </c>
      <c r="O8" s="4"/>
      <c r="P8" s="15">
        <f t="shared" si="2"/>
        <v>13.5</v>
      </c>
      <c r="Q8" s="5">
        <v>0</v>
      </c>
      <c r="R8" s="4">
        <v>0</v>
      </c>
      <c r="S8" s="4"/>
      <c r="T8" s="15">
        <f t="shared" si="3"/>
        <v>0</v>
      </c>
      <c r="U8" s="22">
        <f t="shared" si="4"/>
        <v>38.9</v>
      </c>
      <c r="V8" s="9"/>
    </row>
    <row r="9" spans="1:22" x14ac:dyDescent="0.25">
      <c r="A9" s="8">
        <v>5</v>
      </c>
      <c r="B9" s="8" t="s">
        <v>87</v>
      </c>
      <c r="C9" s="7" t="s">
        <v>84</v>
      </c>
      <c r="D9" s="6">
        <v>40895</v>
      </c>
      <c r="E9" s="5">
        <v>14</v>
      </c>
      <c r="F9" s="4">
        <v>2.95</v>
      </c>
      <c r="G9" s="4"/>
      <c r="H9" s="15">
        <f t="shared" si="0"/>
        <v>11.05</v>
      </c>
      <c r="I9" s="5">
        <v>14</v>
      </c>
      <c r="J9" s="4">
        <v>1.9</v>
      </c>
      <c r="K9" s="4"/>
      <c r="L9" s="15">
        <f t="shared" si="1"/>
        <v>12.1</v>
      </c>
      <c r="M9" s="5">
        <v>13.5</v>
      </c>
      <c r="N9" s="4">
        <v>0.7</v>
      </c>
      <c r="O9" s="4"/>
      <c r="P9" s="15">
        <f t="shared" si="2"/>
        <v>12.8</v>
      </c>
      <c r="Q9" s="5">
        <v>14</v>
      </c>
      <c r="R9" s="4">
        <v>2.35</v>
      </c>
      <c r="S9" s="4"/>
      <c r="T9" s="15">
        <f t="shared" si="3"/>
        <v>11.65</v>
      </c>
      <c r="U9" s="22">
        <f t="shared" si="4"/>
        <v>36.549999999999997</v>
      </c>
      <c r="V9" s="9"/>
    </row>
    <row r="10" spans="1:22" x14ac:dyDescent="0.25">
      <c r="A10" s="8">
        <v>6</v>
      </c>
      <c r="B10" s="8" t="s">
        <v>78</v>
      </c>
      <c r="C10" s="7" t="s">
        <v>2</v>
      </c>
      <c r="D10" s="6">
        <v>40968</v>
      </c>
      <c r="E10" s="5">
        <v>12.7</v>
      </c>
      <c r="F10" s="4">
        <v>2</v>
      </c>
      <c r="G10" s="4"/>
      <c r="H10" s="15">
        <f t="shared" si="0"/>
        <v>10.7</v>
      </c>
      <c r="I10" s="5">
        <v>13.6</v>
      </c>
      <c r="J10" s="4">
        <v>2</v>
      </c>
      <c r="K10" s="4"/>
      <c r="L10" s="15">
        <f t="shared" si="1"/>
        <v>11.6</v>
      </c>
      <c r="M10" s="5">
        <v>14</v>
      </c>
      <c r="N10" s="4">
        <v>1.1000000000000001</v>
      </c>
      <c r="O10" s="4"/>
      <c r="P10" s="15">
        <f t="shared" si="2"/>
        <v>12.9</v>
      </c>
      <c r="Q10" s="5">
        <v>12.7</v>
      </c>
      <c r="R10" s="4">
        <v>1.5</v>
      </c>
      <c r="S10" s="4"/>
      <c r="T10" s="15">
        <f t="shared" si="3"/>
        <v>11.2</v>
      </c>
      <c r="U10" s="22">
        <f t="shared" si="4"/>
        <v>35.699999999999989</v>
      </c>
      <c r="V10" s="9"/>
    </row>
    <row r="11" spans="1:22" x14ac:dyDescent="0.25">
      <c r="C11" s="1"/>
      <c r="D11" s="1"/>
    </row>
    <row r="12" spans="1:22" x14ac:dyDescent="0.25">
      <c r="B12" s="18"/>
      <c r="C12" s="14"/>
      <c r="D12" s="17"/>
      <c r="E12" s="112" t="s">
        <v>13</v>
      </c>
      <c r="F12" s="113"/>
      <c r="G12" s="113"/>
      <c r="H12" s="114"/>
    </row>
    <row r="13" spans="1:22" ht="30" x14ac:dyDescent="0.25">
      <c r="B13" s="12" t="s">
        <v>12</v>
      </c>
      <c r="C13" s="12" t="s">
        <v>11</v>
      </c>
      <c r="D13" s="12" t="s">
        <v>10</v>
      </c>
      <c r="E13" s="10" t="s">
        <v>9</v>
      </c>
      <c r="F13" s="10" t="s">
        <v>8</v>
      </c>
      <c r="G13" s="10" t="s">
        <v>7</v>
      </c>
      <c r="H13" s="10" t="s">
        <v>6</v>
      </c>
    </row>
    <row r="14" spans="1:22" x14ac:dyDescent="0.25">
      <c r="A14" s="69">
        <v>1</v>
      </c>
      <c r="B14" s="69" t="s">
        <v>82</v>
      </c>
      <c r="C14" s="70" t="s">
        <v>58</v>
      </c>
      <c r="D14" s="71">
        <v>40756</v>
      </c>
      <c r="E14" s="72">
        <v>24.5</v>
      </c>
      <c r="F14" s="73">
        <v>0.55000000000000004</v>
      </c>
      <c r="G14" s="73"/>
      <c r="H14" s="95">
        <f>SUM(E14-F14-G14)</f>
        <v>23.95</v>
      </c>
    </row>
    <row r="15" spans="1:22" x14ac:dyDescent="0.25">
      <c r="A15" s="69">
        <v>2</v>
      </c>
      <c r="B15" s="69" t="s">
        <v>77</v>
      </c>
      <c r="C15" s="70" t="s">
        <v>58</v>
      </c>
      <c r="D15" s="71">
        <v>40600</v>
      </c>
      <c r="E15" s="72">
        <v>24.5</v>
      </c>
      <c r="F15" s="73">
        <v>0.75</v>
      </c>
      <c r="G15" s="73"/>
      <c r="H15" s="95">
        <f>SUM(E15-F15-G15)</f>
        <v>23.75</v>
      </c>
    </row>
    <row r="16" spans="1:22" x14ac:dyDescent="0.25">
      <c r="A16" s="69">
        <v>3</v>
      </c>
      <c r="B16" s="69" t="s">
        <v>75</v>
      </c>
      <c r="C16" s="70" t="s">
        <v>1</v>
      </c>
      <c r="D16" s="71">
        <v>40734</v>
      </c>
      <c r="E16" s="72">
        <v>24.5</v>
      </c>
      <c r="F16" s="73">
        <v>0.9</v>
      </c>
      <c r="G16" s="73"/>
      <c r="H16" s="95">
        <f>SUM(E16-F16-G16)</f>
        <v>23.6</v>
      </c>
    </row>
    <row r="17" spans="1:8" x14ac:dyDescent="0.25">
      <c r="A17" s="69">
        <v>4</v>
      </c>
      <c r="B17" s="69" t="s">
        <v>76</v>
      </c>
      <c r="C17" s="70" t="s">
        <v>58</v>
      </c>
      <c r="D17" s="71">
        <v>41020</v>
      </c>
      <c r="E17" s="72">
        <v>24</v>
      </c>
      <c r="F17" s="73">
        <v>0.8</v>
      </c>
      <c r="G17" s="73"/>
      <c r="H17" s="95">
        <f>SUM(E17-F17-G17)</f>
        <v>23.2</v>
      </c>
    </row>
    <row r="18" spans="1:8" x14ac:dyDescent="0.25">
      <c r="A18" s="69">
        <v>5</v>
      </c>
      <c r="B18" s="69" t="s">
        <v>87</v>
      </c>
      <c r="C18" s="70" t="s">
        <v>84</v>
      </c>
      <c r="D18" s="71">
        <v>40895</v>
      </c>
      <c r="E18" s="72">
        <v>24.5</v>
      </c>
      <c r="F18" s="73">
        <v>1.3</v>
      </c>
      <c r="G18" s="69"/>
      <c r="H18" s="95">
        <f>SUM(E18-F18-G18)</f>
        <v>23.2</v>
      </c>
    </row>
  </sheetData>
  <sortState xmlns:xlrd2="http://schemas.microsoft.com/office/spreadsheetml/2017/richdata2" ref="B5:U10">
    <sortCondition descending="1" ref="U5:U10"/>
  </sortState>
  <mergeCells count="7">
    <mergeCell ref="E12:H12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14:H17 P5:P10 L5:L10 T5:T10 H5:H10" xr:uid="{00000000-0002-0000-0700-000000000000}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"/>
  <sheetViews>
    <sheetView tabSelected="1" workbookViewId="0">
      <selection activeCell="H20" sqref="H20"/>
    </sheetView>
  </sheetViews>
  <sheetFormatPr defaultRowHeight="15" x14ac:dyDescent="0.25"/>
  <cols>
    <col min="1" max="1" width="2" bestFit="1" customWidth="1"/>
    <col min="2" max="2" width="17.85546875" bestFit="1" customWidth="1"/>
    <col min="3" max="3" width="17.28515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 x14ac:dyDescent="0.3">
      <c r="A1" s="102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ht="18.75" x14ac:dyDescent="0.3">
      <c r="A2" s="25"/>
      <c r="B2" s="102" t="s">
        <v>80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x14ac:dyDescent="0.25">
      <c r="B3" s="24" t="s">
        <v>24</v>
      </c>
      <c r="D3" s="1"/>
      <c r="E3" s="122" t="s">
        <v>21</v>
      </c>
      <c r="F3" s="123"/>
      <c r="G3" s="123"/>
      <c r="H3" s="124"/>
      <c r="I3" s="125" t="s">
        <v>19</v>
      </c>
      <c r="J3" s="126"/>
      <c r="K3" s="126"/>
      <c r="L3" s="127"/>
      <c r="M3" s="128" t="s">
        <v>16</v>
      </c>
      <c r="N3" s="129"/>
      <c r="O3" s="129"/>
      <c r="P3" s="130"/>
      <c r="Q3" s="131" t="s">
        <v>14</v>
      </c>
      <c r="R3" s="132"/>
      <c r="S3" s="132"/>
      <c r="T3" s="133"/>
      <c r="U3" s="1"/>
    </row>
    <row r="4" spans="1:21" x14ac:dyDescent="0.25">
      <c r="B4" s="12" t="s">
        <v>12</v>
      </c>
      <c r="C4" s="12" t="s">
        <v>11</v>
      </c>
      <c r="D4" s="11" t="s">
        <v>10</v>
      </c>
      <c r="E4" s="39" t="s">
        <v>9</v>
      </c>
      <c r="F4" s="39" t="s">
        <v>18</v>
      </c>
      <c r="G4" s="39" t="s">
        <v>7</v>
      </c>
      <c r="H4" s="39" t="s">
        <v>20</v>
      </c>
      <c r="I4" s="38" t="s">
        <v>9</v>
      </c>
      <c r="J4" s="38" t="s">
        <v>18</v>
      </c>
      <c r="K4" s="38" t="s">
        <v>7</v>
      </c>
      <c r="L4" s="38" t="s">
        <v>17</v>
      </c>
      <c r="M4" s="37" t="s">
        <v>9</v>
      </c>
      <c r="N4" s="37" t="s">
        <v>8</v>
      </c>
      <c r="O4" s="37" t="s">
        <v>7</v>
      </c>
      <c r="P4" s="37" t="s">
        <v>15</v>
      </c>
      <c r="Q4" s="36" t="s">
        <v>9</v>
      </c>
      <c r="R4" s="36" t="s">
        <v>8</v>
      </c>
      <c r="S4" s="36" t="s">
        <v>7</v>
      </c>
      <c r="T4" s="36" t="s">
        <v>23</v>
      </c>
      <c r="U4" s="35" t="s">
        <v>22</v>
      </c>
    </row>
    <row r="5" spans="1:21" x14ac:dyDescent="0.25">
      <c r="A5" s="40">
        <v>1</v>
      </c>
      <c r="B5" s="40" t="s">
        <v>70</v>
      </c>
      <c r="C5" s="40" t="s">
        <v>2</v>
      </c>
      <c r="D5" s="47">
        <v>41988</v>
      </c>
      <c r="E5" s="46">
        <v>15</v>
      </c>
      <c r="F5" s="44">
        <v>2.5</v>
      </c>
      <c r="G5" s="44"/>
      <c r="H5" s="45">
        <f>SUM(E5-F5-G5)</f>
        <v>12.5</v>
      </c>
      <c r="I5" s="46">
        <v>13.8</v>
      </c>
      <c r="J5" s="44">
        <v>2</v>
      </c>
      <c r="K5" s="44"/>
      <c r="L5" s="45">
        <f>SUM(I5-J5-K5)</f>
        <v>11.8</v>
      </c>
      <c r="M5" s="46">
        <v>15</v>
      </c>
      <c r="N5" s="44">
        <v>1.4</v>
      </c>
      <c r="O5" s="44"/>
      <c r="P5" s="45">
        <f>SUM(M5-N5-O5)</f>
        <v>13.6</v>
      </c>
      <c r="Q5" s="46">
        <v>14</v>
      </c>
      <c r="R5" s="44">
        <v>3.6</v>
      </c>
      <c r="S5" s="44"/>
      <c r="T5" s="45">
        <f>SUM(Q5-R5-S5)</f>
        <v>10.4</v>
      </c>
      <c r="U5" s="100">
        <f>SUM(T5,P5,L5,H5)</f>
        <v>48.3</v>
      </c>
    </row>
  </sheetData>
  <mergeCells count="6"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5 L5 P5 T5" xr:uid="{00000000-0002-0000-0800-000000000000}">
      <formula1>"bvbv"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ALLIEVE SUPER B</vt:lpstr>
      <vt:lpstr>ALLIEVE SB CL - TR</vt:lpstr>
      <vt:lpstr>ALLIEVE SB VL - PA</vt:lpstr>
      <vt:lpstr>TIGROTTE SUPER A</vt:lpstr>
      <vt:lpstr>TIGROTTE SA ATTREZZI</vt:lpstr>
      <vt:lpstr>ALLIEVE SUPER A</vt:lpstr>
      <vt:lpstr>ALLIEVE SA ATTREZZI</vt:lpstr>
      <vt:lpstr>RAGAZZE SUPER A</vt:lpstr>
      <vt:lpstr>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Antonio Pastorelli</cp:lastModifiedBy>
  <dcterms:created xsi:type="dcterms:W3CDTF">2025-03-20T09:29:28Z</dcterms:created>
  <dcterms:modified xsi:type="dcterms:W3CDTF">2025-04-16T06:48:27Z</dcterms:modified>
</cp:coreProperties>
</file>