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1DDB3164-44F9-48CF-B583-2B4129056A82}" xr6:coauthVersionLast="47" xr6:coauthVersionMax="47" xr10:uidLastSave="{00000000-0000-0000-0000-000000000000}"/>
  <bookViews>
    <workbookView xWindow="-120" yWindow="-120" windowWidth="20730" windowHeight="11040" tabRatio="686" activeTab="4" xr2:uid="{00000000-000D-0000-FFFF-FFFF00000000}"/>
  </bookViews>
  <sheets>
    <sheet name="LUPETTE SUPER B" sheetId="30" r:id="rId1"/>
    <sheet name="TIGROTTE SB" sheetId="31" r:id="rId2"/>
    <sheet name="TIGROTTE SB ATTREZZI" sheetId="33" r:id="rId3"/>
    <sheet name="LUPETTE SUPER A" sheetId="28" r:id="rId4"/>
    <sheet name="LUPETTE SA ATTREZZI" sheetId="34" r:id="rId5"/>
    <sheet name="LUPETTI SUPER" sheetId="3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" i="32" l="1"/>
  <c r="P5" i="32"/>
  <c r="L5" i="32"/>
  <c r="H5" i="32"/>
  <c r="H23" i="33"/>
  <c r="H19" i="33"/>
  <c r="H25" i="33"/>
  <c r="H17" i="33"/>
  <c r="H22" i="33"/>
  <c r="H24" i="33"/>
  <c r="H20" i="33"/>
  <c r="H16" i="33"/>
  <c r="H18" i="33"/>
  <c r="H21" i="33"/>
  <c r="H5" i="33"/>
  <c r="H8" i="33"/>
  <c r="H11" i="33"/>
  <c r="H3" i="33"/>
  <c r="H6" i="33"/>
  <c r="H12" i="33"/>
  <c r="H10" i="33"/>
  <c r="H4" i="33"/>
  <c r="H9" i="33"/>
  <c r="H7" i="33"/>
  <c r="H12" i="34"/>
  <c r="H3" i="34"/>
  <c r="H9" i="34"/>
  <c r="H11" i="34"/>
  <c r="H6" i="34"/>
  <c r="H7" i="34"/>
  <c r="H10" i="34"/>
  <c r="H8" i="34"/>
  <c r="H4" i="34"/>
  <c r="H5" i="34"/>
  <c r="H23" i="34"/>
  <c r="H20" i="34"/>
  <c r="H25" i="34"/>
  <c r="H21" i="34"/>
  <c r="H16" i="34"/>
  <c r="H17" i="34"/>
  <c r="H24" i="34"/>
  <c r="H22" i="34"/>
  <c r="H19" i="34"/>
  <c r="H18" i="34"/>
  <c r="H42" i="33"/>
  <c r="H49" i="33"/>
  <c r="H50" i="33"/>
  <c r="H44" i="33"/>
  <c r="H45" i="33"/>
  <c r="H51" i="33"/>
  <c r="H48" i="33"/>
  <c r="H43" i="33"/>
  <c r="H47" i="33"/>
  <c r="H46" i="33"/>
  <c r="H32" i="33"/>
  <c r="H34" i="33"/>
  <c r="H37" i="33"/>
  <c r="H29" i="33"/>
  <c r="H31" i="33"/>
  <c r="H36" i="33"/>
  <c r="H33" i="33"/>
  <c r="H30" i="33"/>
  <c r="H35" i="33"/>
  <c r="H38" i="33"/>
  <c r="H37" i="34"/>
  <c r="H29" i="34"/>
  <c r="H34" i="34"/>
  <c r="H38" i="34"/>
  <c r="H33" i="34"/>
  <c r="H31" i="34"/>
  <c r="H35" i="34"/>
  <c r="H32" i="34"/>
  <c r="H30" i="34"/>
  <c r="H36" i="34"/>
  <c r="H43" i="34"/>
  <c r="H46" i="34"/>
  <c r="H42" i="34"/>
  <c r="H48" i="34"/>
  <c r="H44" i="34"/>
  <c r="H45" i="34"/>
  <c r="H51" i="34"/>
  <c r="H49" i="34"/>
  <c r="H50" i="34"/>
  <c r="H47" i="34"/>
  <c r="H26" i="31"/>
  <c r="U5" i="32" l="1"/>
  <c r="H11" i="32"/>
  <c r="H12" i="31"/>
  <c r="L12" i="31"/>
  <c r="P12" i="31"/>
  <c r="T12" i="31"/>
  <c r="H9" i="31"/>
  <c r="L9" i="31"/>
  <c r="P9" i="31"/>
  <c r="T9" i="31"/>
  <c r="H5" i="31"/>
  <c r="L5" i="31"/>
  <c r="P5" i="31"/>
  <c r="T5" i="31"/>
  <c r="H11" i="31"/>
  <c r="L11" i="31"/>
  <c r="P11" i="31"/>
  <c r="T11" i="31"/>
  <c r="H13" i="31"/>
  <c r="L13" i="31"/>
  <c r="P13" i="31"/>
  <c r="T13" i="31"/>
  <c r="H8" i="31"/>
  <c r="L8" i="31"/>
  <c r="P8" i="31"/>
  <c r="T8" i="31"/>
  <c r="H6" i="31"/>
  <c r="L6" i="31"/>
  <c r="P6" i="31"/>
  <c r="T6" i="31"/>
  <c r="H14" i="31"/>
  <c r="L14" i="31"/>
  <c r="P14" i="31"/>
  <c r="T14" i="31"/>
  <c r="H10" i="31"/>
  <c r="L10" i="31"/>
  <c r="P10" i="31"/>
  <c r="T10" i="31"/>
  <c r="H7" i="31"/>
  <c r="L7" i="31"/>
  <c r="P7" i="31"/>
  <c r="T7" i="31"/>
  <c r="H22" i="31"/>
  <c r="H30" i="31"/>
  <c r="H21" i="31"/>
  <c r="H20" i="31"/>
  <c r="H28" i="31"/>
  <c r="H25" i="31"/>
  <c r="H27" i="31"/>
  <c r="H31" i="31"/>
  <c r="H24" i="31"/>
  <c r="H19" i="31"/>
  <c r="H29" i="31"/>
  <c r="H23" i="31"/>
  <c r="H7" i="30"/>
  <c r="L7" i="30"/>
  <c r="P7" i="30"/>
  <c r="T7" i="30"/>
  <c r="H6" i="30"/>
  <c r="L6" i="30"/>
  <c r="P6" i="30"/>
  <c r="T6" i="30"/>
  <c r="H8" i="30"/>
  <c r="L8" i="30"/>
  <c r="P8" i="30"/>
  <c r="T8" i="30"/>
  <c r="H5" i="30"/>
  <c r="L5" i="30"/>
  <c r="P5" i="30"/>
  <c r="T5" i="30"/>
  <c r="H17" i="30"/>
  <c r="H18" i="30"/>
  <c r="H13" i="30"/>
  <c r="H14" i="30"/>
  <c r="H16" i="30"/>
  <c r="H19" i="30"/>
  <c r="H15" i="30"/>
  <c r="H20" i="30"/>
  <c r="H21" i="30"/>
  <c r="H22" i="28"/>
  <c r="H18" i="28"/>
  <c r="H20" i="28"/>
  <c r="H21" i="28"/>
  <c r="T11" i="28"/>
  <c r="P11" i="28"/>
  <c r="L11" i="28"/>
  <c r="H11" i="28"/>
  <c r="T7" i="28"/>
  <c r="P7" i="28"/>
  <c r="L7" i="28"/>
  <c r="H7" i="28"/>
  <c r="T9" i="28"/>
  <c r="P9" i="28"/>
  <c r="L9" i="28"/>
  <c r="H9" i="28"/>
  <c r="T13" i="28"/>
  <c r="P13" i="28"/>
  <c r="L13" i="28"/>
  <c r="H13" i="28"/>
  <c r="T5" i="28"/>
  <c r="P5" i="28"/>
  <c r="L5" i="28"/>
  <c r="H5" i="28"/>
  <c r="T6" i="28"/>
  <c r="P6" i="28"/>
  <c r="L6" i="28"/>
  <c r="H6" i="28"/>
  <c r="T14" i="28"/>
  <c r="P14" i="28"/>
  <c r="L14" i="28"/>
  <c r="H14" i="28"/>
  <c r="T12" i="28"/>
  <c r="P12" i="28"/>
  <c r="L12" i="28"/>
  <c r="H12" i="28"/>
  <c r="T8" i="28"/>
  <c r="P8" i="28"/>
  <c r="L8" i="28"/>
  <c r="H8" i="28"/>
  <c r="T10" i="28"/>
  <c r="P10" i="28"/>
  <c r="L10" i="28"/>
  <c r="H10" i="28"/>
  <c r="H19" i="28"/>
  <c r="U6" i="30" l="1"/>
  <c r="U10" i="28"/>
  <c r="U12" i="31"/>
  <c r="U7" i="30"/>
  <c r="U5" i="30"/>
  <c r="U10" i="31"/>
  <c r="U8" i="28"/>
  <c r="U12" i="28"/>
  <c r="U14" i="28"/>
  <c r="U6" i="28"/>
  <c r="U5" i="28"/>
  <c r="U13" i="28"/>
  <c r="U9" i="28"/>
  <c r="U7" i="28"/>
  <c r="U11" i="28"/>
  <c r="U8" i="30"/>
  <c r="U13" i="31"/>
  <c r="U9" i="31"/>
  <c r="U7" i="31"/>
  <c r="U11" i="31"/>
  <c r="U14" i="31"/>
  <c r="U6" i="31"/>
  <c r="U8" i="31"/>
  <c r="U5" i="31"/>
</calcChain>
</file>

<file path=xl/sharedStrings.xml><?xml version="1.0" encoding="utf-8"?>
<sst xmlns="http://schemas.openxmlformats.org/spreadsheetml/2006/main" count="470" uniqueCount="60">
  <si>
    <t>CORPO LIBERO</t>
  </si>
  <si>
    <t>TRAVE</t>
  </si>
  <si>
    <t>VOLTEGGIO</t>
  </si>
  <si>
    <t>PARALLELE</t>
  </si>
  <si>
    <t>Ginnasta</t>
  </si>
  <si>
    <t>Società</t>
  </si>
  <si>
    <t>D. Nasc.</t>
  </si>
  <si>
    <t>TOTALE</t>
  </si>
  <si>
    <t>Nota D</t>
  </si>
  <si>
    <t xml:space="preserve">Pen. E   </t>
  </si>
  <si>
    <t>Pen.agg.</t>
  </si>
  <si>
    <t>Tot. CL</t>
  </si>
  <si>
    <t>Tot. TR</t>
  </si>
  <si>
    <t xml:space="preserve">Pen. E </t>
  </si>
  <si>
    <t>Tot. VO</t>
  </si>
  <si>
    <t>Tot.  PA</t>
  </si>
  <si>
    <t>PER I PROGRAMMI CHE PREVEDONO L'ATTREZZO PARALLELE FACOLTATIVO (IL TOTALE SARA' DATO DAI 3 PUNTEGGI MIGLIORI)</t>
  </si>
  <si>
    <t>MINITRAMPOLINO</t>
  </si>
  <si>
    <t>ASSOLUTO</t>
  </si>
  <si>
    <t>Tot.  MT</t>
  </si>
  <si>
    <t>DEBORAH FITNESS</t>
  </si>
  <si>
    <t>CATEGORIA LUPETTE - PROGRAMMA SUPER A</t>
  </si>
  <si>
    <t>NICOLINI BLU</t>
  </si>
  <si>
    <t>ZOLESI AZZURRA</t>
  </si>
  <si>
    <t>NIETO GIOIA</t>
  </si>
  <si>
    <t>BASTIANELLI AURORA</t>
  </si>
  <si>
    <t>CORSI CHIARA</t>
  </si>
  <si>
    <t>FERRIGATO ESTER</t>
  </si>
  <si>
    <t>SCHIANO SOFIA</t>
  </si>
  <si>
    <t>DON BASTIANINI</t>
  </si>
  <si>
    <t>ATZORI ALENA</t>
  </si>
  <si>
    <t>COLI' GIOIA</t>
  </si>
  <si>
    <t>DAMIANO THEA</t>
  </si>
  <si>
    <t>HAPPY TIME</t>
  </si>
  <si>
    <t>LAGHI AMELIA</t>
  </si>
  <si>
    <t>ASD WHITE GYM AMIATA</t>
  </si>
  <si>
    <t>GIORGI MARISSA</t>
  </si>
  <si>
    <t>ASD OASIS CLUB</t>
  </si>
  <si>
    <t>SOLARI FRANCESCA</t>
  </si>
  <si>
    <t>PICCHIANTI PIA</t>
  </si>
  <si>
    <t>MONTECCHIANI ADELE</t>
  </si>
  <si>
    <t>GABRIELLI DAISY</t>
  </si>
  <si>
    <t>CATEGORIA LUPETTE - PROGRAMMA SUPER B</t>
  </si>
  <si>
    <t>LOMUSCIO STELLA</t>
  </si>
  <si>
    <t>STRAIANO MIA</t>
  </si>
  <si>
    <t>COPPI ARIANNA</t>
  </si>
  <si>
    <t>MANCINI AGATA</t>
  </si>
  <si>
    <t>GALLETTI DILETTA</t>
  </si>
  <si>
    <t>BRESCHI LEILA</t>
  </si>
  <si>
    <t>MONTECCHIANI GAIA</t>
  </si>
  <si>
    <t>SOLARI GAIA</t>
  </si>
  <si>
    <t>IACCARINO GRETA</t>
  </si>
  <si>
    <t>BALECA ALEXANDRINA</t>
  </si>
  <si>
    <t>CATEGORIA TIGROTTE - PROGRAMMA SUPER B</t>
  </si>
  <si>
    <t>ZAGREAN LEONARDO</t>
  </si>
  <si>
    <t>CATEGORIA LUPETTI - PROGRAMMA SUPER</t>
  </si>
  <si>
    <t>PER I PROGRAMMI SUPER (TOTALE DATO DALLA SOMMA DEI 3 ATTREZZI)</t>
  </si>
  <si>
    <t>SBARRA</t>
  </si>
  <si>
    <t>PARALLELE PARI</t>
  </si>
  <si>
    <t>BRESCHI JOLE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</si>
</sst>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;[Red]0.00"/>
    <numFmt numFmtId="166" formatCode="0.000;[Red]0.000"/>
  </numFmts>
  <fonts count="1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12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3333CC"/>
      <name val="Calibri"/>
      <family val="2"/>
    </font>
    <font>
      <sz val="11"/>
      <name val="Calibri"/>
      <family val="2"/>
      <scheme val="minor"/>
    </font>
    <font>
      <b/>
      <sz val="11"/>
      <color rgb="FF0033CC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7" xfId="0" applyFont="1" applyBorder="1"/>
    <xf numFmtId="0" fontId="3" fillId="0" borderId="0" xfId="0" applyFont="1"/>
    <xf numFmtId="0" fontId="2" fillId="0" borderId="0" xfId="0" applyFont="1"/>
    <xf numFmtId="0" fontId="5" fillId="5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 applyProtection="1">
      <alignment horizontal="left"/>
      <protection locked="0"/>
    </xf>
    <xf numFmtId="0" fontId="5" fillId="6" borderId="4" xfId="0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9" fillId="0" borderId="5" xfId="0" applyFont="1" applyBorder="1" applyAlignment="1" applyProtection="1">
      <alignment horizontal="center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166" fontId="7" fillId="0" borderId="3" xfId="0" applyNumberFormat="1" applyFont="1" applyBorder="1" applyAlignment="1">
      <alignment horizontal="center" vertical="center"/>
    </xf>
    <xf numFmtId="166" fontId="6" fillId="0" borderId="3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0" fontId="5" fillId="5" borderId="4" xfId="0" applyFont="1" applyFill="1" applyBorder="1" applyAlignment="1">
      <alignment vertical="center"/>
    </xf>
    <xf numFmtId="14" fontId="0" fillId="0" borderId="3" xfId="0" applyNumberFormat="1" applyBorder="1"/>
    <xf numFmtId="0" fontId="0" fillId="9" borderId="3" xfId="0" applyFill="1" applyBorder="1"/>
    <xf numFmtId="0" fontId="0" fillId="9" borderId="3" xfId="0" applyFill="1" applyBorder="1" applyAlignment="1">
      <alignment horizontal="center"/>
    </xf>
    <xf numFmtId="14" fontId="0" fillId="9" borderId="3" xfId="0" applyNumberFormat="1" applyFill="1" applyBorder="1" applyAlignment="1">
      <alignment horizontal="center"/>
    </xf>
    <xf numFmtId="165" fontId="6" fillId="9" borderId="3" xfId="0" applyNumberFormat="1" applyFont="1" applyFill="1" applyBorder="1" applyAlignment="1">
      <alignment horizontal="center" vertical="center"/>
    </xf>
    <xf numFmtId="166" fontId="6" fillId="9" borderId="3" xfId="0" applyNumberFormat="1" applyFont="1" applyFill="1" applyBorder="1" applyAlignment="1">
      <alignment horizontal="center" vertical="center"/>
    </xf>
    <xf numFmtId="166" fontId="7" fillId="9" borderId="3" xfId="0" applyNumberFormat="1" applyFont="1" applyFill="1" applyBorder="1" applyAlignment="1">
      <alignment horizontal="center" vertical="center"/>
    </xf>
    <xf numFmtId="14" fontId="0" fillId="9" borderId="3" xfId="0" applyNumberFormat="1" applyFill="1" applyBorder="1"/>
    <xf numFmtId="0" fontId="5" fillId="4" borderId="11" xfId="0" applyFont="1" applyFill="1" applyBorder="1" applyAlignment="1">
      <alignment horizontal="center" vertical="center" wrapText="1"/>
    </xf>
    <xf numFmtId="165" fontId="8" fillId="9" borderId="3" xfId="0" applyNumberFormat="1" applyFont="1" applyFill="1" applyBorder="1" applyAlignment="1">
      <alignment horizontal="center" vertical="center"/>
    </xf>
    <xf numFmtId="164" fontId="5" fillId="9" borderId="3" xfId="0" applyNumberFormat="1" applyFont="1" applyFill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0" fontId="0" fillId="10" borderId="3" xfId="0" applyFill="1" applyBorder="1"/>
    <xf numFmtId="0" fontId="0" fillId="10" borderId="3" xfId="0" applyFill="1" applyBorder="1" applyAlignment="1">
      <alignment horizontal="center"/>
    </xf>
    <xf numFmtId="14" fontId="0" fillId="10" borderId="3" xfId="0" applyNumberFormat="1" applyFill="1" applyBorder="1"/>
    <xf numFmtId="165" fontId="8" fillId="10" borderId="3" xfId="0" applyNumberFormat="1" applyFont="1" applyFill="1" applyBorder="1" applyAlignment="1">
      <alignment horizontal="center" vertical="center"/>
    </xf>
    <xf numFmtId="166" fontId="6" fillId="10" borderId="3" xfId="0" applyNumberFormat="1" applyFont="1" applyFill="1" applyBorder="1" applyAlignment="1">
      <alignment horizontal="center" vertical="center"/>
    </xf>
    <xf numFmtId="0" fontId="0" fillId="11" borderId="3" xfId="0" applyFill="1" applyBorder="1"/>
    <xf numFmtId="0" fontId="0" fillId="11" borderId="3" xfId="0" applyFill="1" applyBorder="1" applyAlignment="1">
      <alignment horizontal="center"/>
    </xf>
    <xf numFmtId="14" fontId="0" fillId="11" borderId="3" xfId="0" applyNumberFormat="1" applyFill="1" applyBorder="1"/>
    <xf numFmtId="165" fontId="8" fillId="11" borderId="3" xfId="0" applyNumberFormat="1" applyFont="1" applyFill="1" applyBorder="1" applyAlignment="1">
      <alignment horizontal="center" vertical="center"/>
    </xf>
    <xf numFmtId="166" fontId="6" fillId="11" borderId="3" xfId="0" applyNumberFormat="1" applyFont="1" applyFill="1" applyBorder="1" applyAlignment="1">
      <alignment horizontal="center" vertical="center"/>
    </xf>
    <xf numFmtId="2" fontId="6" fillId="11" borderId="3" xfId="0" applyNumberFormat="1" applyFont="1" applyFill="1" applyBorder="1" applyAlignment="1">
      <alignment horizontal="center" vertical="center"/>
    </xf>
    <xf numFmtId="164" fontId="7" fillId="11" borderId="3" xfId="0" applyNumberFormat="1" applyFont="1" applyFill="1" applyBorder="1" applyAlignment="1">
      <alignment horizontal="center" vertical="center"/>
    </xf>
    <xf numFmtId="14" fontId="0" fillId="11" borderId="3" xfId="0" applyNumberFormat="1" applyFill="1" applyBorder="1" applyAlignment="1">
      <alignment horizontal="center"/>
    </xf>
    <xf numFmtId="166" fontId="12" fillId="9" borderId="3" xfId="0" applyNumberFormat="1" applyFont="1" applyFill="1" applyBorder="1" applyAlignment="1">
      <alignment horizontal="center" vertical="center"/>
    </xf>
    <xf numFmtId="0" fontId="13" fillId="0" borderId="3" xfId="0" applyFont="1" applyBorder="1"/>
    <xf numFmtId="0" fontId="13" fillId="0" borderId="3" xfId="0" applyFont="1" applyBorder="1" applyAlignment="1">
      <alignment horizontal="center"/>
    </xf>
    <xf numFmtId="14" fontId="13" fillId="0" borderId="3" xfId="0" applyNumberFormat="1" applyFont="1" applyBorder="1" applyAlignment="1">
      <alignment horizontal="center"/>
    </xf>
    <xf numFmtId="0" fontId="13" fillId="9" borderId="3" xfId="0" applyFont="1" applyFill="1" applyBorder="1"/>
    <xf numFmtId="0" fontId="13" fillId="9" borderId="3" xfId="0" applyFont="1" applyFill="1" applyBorder="1" applyAlignment="1">
      <alignment horizontal="center"/>
    </xf>
    <xf numFmtId="14" fontId="13" fillId="9" borderId="3" xfId="0" applyNumberFormat="1" applyFont="1" applyFill="1" applyBorder="1" applyAlignment="1">
      <alignment horizontal="center"/>
    </xf>
    <xf numFmtId="166" fontId="11" fillId="9" borderId="3" xfId="0" applyNumberFormat="1" applyFont="1" applyFill="1" applyBorder="1" applyAlignment="1">
      <alignment horizontal="center" vertical="center"/>
    </xf>
    <xf numFmtId="14" fontId="0" fillId="10" borderId="3" xfId="0" applyNumberFormat="1" applyFill="1" applyBorder="1" applyAlignment="1">
      <alignment horizontal="center"/>
    </xf>
    <xf numFmtId="166" fontId="12" fillId="10" borderId="3" xfId="0" applyNumberFormat="1" applyFont="1" applyFill="1" applyBorder="1" applyAlignment="1">
      <alignment horizontal="center" vertical="center"/>
    </xf>
    <xf numFmtId="166" fontId="7" fillId="10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14" fillId="0" borderId="3" xfId="0" applyNumberFormat="1" applyFont="1" applyBorder="1" applyAlignment="1">
      <alignment horizontal="center" vertical="center"/>
    </xf>
    <xf numFmtId="166" fontId="14" fillId="9" borderId="3" xfId="0" applyNumberFormat="1" applyFont="1" applyFill="1" applyBorder="1" applyAlignment="1">
      <alignment horizontal="center" vertical="center"/>
    </xf>
    <xf numFmtId="0" fontId="13" fillId="10" borderId="3" xfId="0" applyFont="1" applyFill="1" applyBorder="1"/>
    <xf numFmtId="0" fontId="13" fillId="10" borderId="3" xfId="0" applyFont="1" applyFill="1" applyBorder="1" applyAlignment="1">
      <alignment horizontal="center"/>
    </xf>
    <xf numFmtId="165" fontId="6" fillId="10" borderId="3" xfId="0" applyNumberFormat="1" applyFont="1" applyFill="1" applyBorder="1" applyAlignment="1">
      <alignment horizontal="center" vertical="center"/>
    </xf>
    <xf numFmtId="166" fontId="14" fillId="10" borderId="3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165" fontId="6" fillId="11" borderId="3" xfId="0" applyNumberFormat="1" applyFont="1" applyFill="1" applyBorder="1" applyAlignment="1">
      <alignment horizontal="center" vertical="center"/>
    </xf>
    <xf numFmtId="166" fontId="7" fillId="11" borderId="3" xfId="0" applyNumberFormat="1" applyFont="1" applyFill="1" applyBorder="1" applyAlignment="1">
      <alignment horizontal="center" vertical="center"/>
    </xf>
    <xf numFmtId="14" fontId="13" fillId="9" borderId="3" xfId="0" applyNumberFormat="1" applyFont="1" applyFill="1" applyBorder="1"/>
    <xf numFmtId="14" fontId="13" fillId="10" borderId="3" xfId="0" applyNumberFormat="1" applyFont="1" applyFill="1" applyBorder="1"/>
    <xf numFmtId="0" fontId="10" fillId="9" borderId="3" xfId="0" applyFont="1" applyFill="1" applyBorder="1" applyProtection="1">
      <protection locked="0"/>
    </xf>
    <xf numFmtId="0" fontId="10" fillId="11" borderId="3" xfId="0" applyFont="1" applyFill="1" applyBorder="1" applyProtection="1"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9" fillId="8" borderId="3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33CC"/>
      <color rgb="FF3333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1"/>
  <sheetViews>
    <sheetView zoomScaleNormal="100" workbookViewId="0">
      <selection activeCell="Q19" sqref="Q19"/>
    </sheetView>
  </sheetViews>
  <sheetFormatPr defaultRowHeight="15" x14ac:dyDescent="0.25"/>
  <cols>
    <col min="1" max="1" width="2" bestFit="1" customWidth="1"/>
    <col min="2" max="2" width="21.140625" bestFit="1" customWidth="1"/>
    <col min="3" max="3" width="23.140625" style="1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8.140625" bestFit="1" customWidth="1"/>
    <col min="9" max="9" width="7" bestFit="1" customWidth="1"/>
    <col min="10" max="10" width="6.42578125" bestFit="1" customWidth="1"/>
    <col min="11" max="11" width="8.5703125" bestFit="1" customWidth="1"/>
    <col min="12" max="13" width="7" bestFit="1" customWidth="1"/>
    <col min="14" max="14" width="6.42578125" bestFit="1" customWidth="1"/>
    <col min="15" max="15" width="8.5703125" bestFit="1" customWidth="1"/>
    <col min="16" max="16" width="7.5703125" bestFit="1" customWidth="1"/>
    <col min="17" max="17" width="7" bestFit="1" customWidth="1"/>
    <col min="18" max="18" width="6.42578125" bestFit="1" customWidth="1"/>
    <col min="19" max="19" width="8.5703125" bestFit="1" customWidth="1"/>
    <col min="20" max="20" width="7.7109375" bestFit="1" customWidth="1"/>
    <col min="21" max="21" width="7.5703125" bestFit="1" customWidth="1"/>
  </cols>
  <sheetData>
    <row r="1" spans="1:22" ht="18.75" x14ac:dyDescent="0.3">
      <c r="A1" s="84" t="s">
        <v>42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</row>
    <row r="2" spans="1:22" ht="18.75" x14ac:dyDescent="0.3">
      <c r="A2" s="6"/>
      <c r="B2" s="84" t="s">
        <v>16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</row>
    <row r="3" spans="1:22" x14ac:dyDescent="0.25">
      <c r="B3" s="7" t="s">
        <v>18</v>
      </c>
      <c r="D3" s="1"/>
      <c r="E3" s="85" t="s">
        <v>0</v>
      </c>
      <c r="F3" s="86"/>
      <c r="G3" s="86"/>
      <c r="H3" s="86"/>
      <c r="I3" s="87" t="s">
        <v>1</v>
      </c>
      <c r="J3" s="88"/>
      <c r="K3" s="88"/>
      <c r="L3" s="88"/>
      <c r="M3" s="89" t="s">
        <v>2</v>
      </c>
      <c r="N3" s="90"/>
      <c r="O3" s="90"/>
      <c r="P3" s="90"/>
      <c r="Q3" s="91" t="s">
        <v>3</v>
      </c>
      <c r="R3" s="91"/>
      <c r="S3" s="91"/>
      <c r="T3" s="91"/>
      <c r="U3" s="1"/>
    </row>
    <row r="4" spans="1:22" x14ac:dyDescent="0.25">
      <c r="B4" s="20" t="s">
        <v>4</v>
      </c>
      <c r="C4" s="8" t="s">
        <v>5</v>
      </c>
      <c r="D4" s="20" t="s">
        <v>6</v>
      </c>
      <c r="E4" s="9" t="s">
        <v>8</v>
      </c>
      <c r="F4" s="9" t="s">
        <v>9</v>
      </c>
      <c r="G4" s="9" t="s">
        <v>10</v>
      </c>
      <c r="H4" s="9" t="s">
        <v>11</v>
      </c>
      <c r="I4" s="10" t="s">
        <v>8</v>
      </c>
      <c r="J4" s="10" t="s">
        <v>9</v>
      </c>
      <c r="K4" s="10" t="s">
        <v>10</v>
      </c>
      <c r="L4" s="10" t="s">
        <v>12</v>
      </c>
      <c r="M4" s="11" t="s">
        <v>8</v>
      </c>
      <c r="N4" s="11" t="s">
        <v>13</v>
      </c>
      <c r="O4" s="11" t="s">
        <v>10</v>
      </c>
      <c r="P4" s="11" t="s">
        <v>14</v>
      </c>
      <c r="Q4" s="17" t="s">
        <v>8</v>
      </c>
      <c r="R4" s="17" t="s">
        <v>13</v>
      </c>
      <c r="S4" s="17" t="s">
        <v>10</v>
      </c>
      <c r="T4" s="17" t="s">
        <v>15</v>
      </c>
      <c r="U4" s="12" t="s">
        <v>7</v>
      </c>
    </row>
    <row r="5" spans="1:22" x14ac:dyDescent="0.25">
      <c r="A5" s="34">
        <v>1</v>
      </c>
      <c r="B5" s="34" t="s">
        <v>38</v>
      </c>
      <c r="C5" s="35" t="s">
        <v>29</v>
      </c>
      <c r="D5" s="36">
        <v>42858</v>
      </c>
      <c r="E5" s="42">
        <v>10.5</v>
      </c>
      <c r="F5" s="38">
        <v>1.4</v>
      </c>
      <c r="G5" s="38"/>
      <c r="H5" s="39">
        <f>SUM(E5-F5-G5)</f>
        <v>9.1</v>
      </c>
      <c r="I5" s="42">
        <v>10.5</v>
      </c>
      <c r="J5" s="38">
        <v>0.85</v>
      </c>
      <c r="K5" s="38"/>
      <c r="L5" s="39">
        <f>SUM(I5-J5-K5)</f>
        <v>9.65</v>
      </c>
      <c r="M5" s="42">
        <v>10.5</v>
      </c>
      <c r="N5" s="38">
        <v>0.7</v>
      </c>
      <c r="O5" s="38"/>
      <c r="P5" s="39">
        <f>SUM(M5-N5-O5)</f>
        <v>9.8000000000000007</v>
      </c>
      <c r="Q5" s="42">
        <v>10.5</v>
      </c>
      <c r="R5" s="38">
        <v>0.7</v>
      </c>
      <c r="S5" s="38"/>
      <c r="T5" s="39">
        <f>SUM(Q5-R5-S5)</f>
        <v>9.8000000000000007</v>
      </c>
      <c r="U5" s="43">
        <f>SUM(H5,L5,P5,T5)-MIN(H5,L5,P5,T5)</f>
        <v>29.25</v>
      </c>
      <c r="V5">
        <v>1</v>
      </c>
    </row>
    <row r="6" spans="1:22" x14ac:dyDescent="0.25">
      <c r="A6" s="34">
        <v>2</v>
      </c>
      <c r="B6" s="34" t="s">
        <v>40</v>
      </c>
      <c r="C6" s="35" t="s">
        <v>29</v>
      </c>
      <c r="D6" s="40">
        <v>43011</v>
      </c>
      <c r="E6" s="42">
        <v>10.5</v>
      </c>
      <c r="F6" s="38">
        <v>1.1499999999999999</v>
      </c>
      <c r="G6" s="38"/>
      <c r="H6" s="39">
        <f>SUM(E6-F6-G6)</f>
        <v>9.35</v>
      </c>
      <c r="I6" s="42">
        <v>10.5</v>
      </c>
      <c r="J6" s="38">
        <v>0.85</v>
      </c>
      <c r="K6" s="38"/>
      <c r="L6" s="39">
        <f>SUM(I6-J6-K6)</f>
        <v>9.65</v>
      </c>
      <c r="M6" s="42">
        <v>10.5</v>
      </c>
      <c r="N6" s="38">
        <v>0.45</v>
      </c>
      <c r="O6" s="38"/>
      <c r="P6" s="39">
        <f>SUM(M6-N6-O6)</f>
        <v>10.050000000000001</v>
      </c>
      <c r="Q6" s="42">
        <v>10.5</v>
      </c>
      <c r="R6" s="38">
        <v>1.95</v>
      </c>
      <c r="S6" s="38"/>
      <c r="T6" s="39">
        <f>SUM(Q6-R6-S6)</f>
        <v>8.5500000000000007</v>
      </c>
      <c r="U6" s="43">
        <f>SUM(H6,L6,P6,T6)-MIN(H6,L6,P6,T6)</f>
        <v>29.05</v>
      </c>
      <c r="V6">
        <v>2</v>
      </c>
    </row>
    <row r="7" spans="1:22" x14ac:dyDescent="0.25">
      <c r="A7" s="34">
        <v>3</v>
      </c>
      <c r="B7" s="34" t="s">
        <v>41</v>
      </c>
      <c r="C7" s="35" t="s">
        <v>29</v>
      </c>
      <c r="D7" s="36">
        <v>42747</v>
      </c>
      <c r="E7" s="42">
        <v>10.5</v>
      </c>
      <c r="F7" s="38">
        <v>1.6</v>
      </c>
      <c r="G7" s="38"/>
      <c r="H7" s="39">
        <f>SUM(E7-F7-G7)</f>
        <v>8.9</v>
      </c>
      <c r="I7" s="42">
        <v>10.5</v>
      </c>
      <c r="J7" s="38">
        <v>0.7</v>
      </c>
      <c r="K7" s="38"/>
      <c r="L7" s="39">
        <f>SUM(I7-J7-K7)</f>
        <v>9.8000000000000007</v>
      </c>
      <c r="M7" s="42">
        <v>10.5</v>
      </c>
      <c r="N7" s="38">
        <v>0.6</v>
      </c>
      <c r="O7" s="38"/>
      <c r="P7" s="39">
        <f>SUM(M7-N7-O7)</f>
        <v>9.9</v>
      </c>
      <c r="Q7" s="42">
        <v>10.5</v>
      </c>
      <c r="R7" s="38">
        <v>1.4</v>
      </c>
      <c r="S7" s="38"/>
      <c r="T7" s="39">
        <f>SUM(Q7-R7-S7)</f>
        <v>9.1</v>
      </c>
      <c r="U7" s="43">
        <f>SUM(H7,L7,P7,T7)-MIN(H7,L7,P7,T7)</f>
        <v>28.800000000000004</v>
      </c>
      <c r="V7">
        <v>3</v>
      </c>
    </row>
    <row r="8" spans="1:22" x14ac:dyDescent="0.25">
      <c r="A8" s="2">
        <v>4</v>
      </c>
      <c r="B8" s="2" t="s">
        <v>39</v>
      </c>
      <c r="C8" s="21" t="s">
        <v>29</v>
      </c>
      <c r="D8" s="33">
        <v>42923</v>
      </c>
      <c r="E8" s="15">
        <v>10.5</v>
      </c>
      <c r="F8" s="30">
        <v>1.3</v>
      </c>
      <c r="G8" s="30"/>
      <c r="H8" s="29">
        <f>SUM(E8-F8-G8)</f>
        <v>9.1999999999999993</v>
      </c>
      <c r="I8" s="15">
        <v>10.5</v>
      </c>
      <c r="J8" s="30">
        <v>0.9</v>
      </c>
      <c r="K8" s="30"/>
      <c r="L8" s="29">
        <f>SUM(I8-J8-K8)</f>
        <v>9.6</v>
      </c>
      <c r="M8" s="15">
        <v>10.5</v>
      </c>
      <c r="N8" s="30">
        <v>0.8</v>
      </c>
      <c r="O8" s="30"/>
      <c r="P8" s="29">
        <f>SUM(M8-N8-O8)</f>
        <v>9.6999999999999993</v>
      </c>
      <c r="Q8" s="15">
        <v>10.5</v>
      </c>
      <c r="R8" s="30">
        <v>1.35</v>
      </c>
      <c r="S8" s="30"/>
      <c r="T8" s="29">
        <f>SUM(Q8-R8-S8)</f>
        <v>9.15</v>
      </c>
      <c r="U8" s="16">
        <f>SUM(H8,L8,P8,T8)-MIN(H8,L8,P8,T8)</f>
        <v>28.5</v>
      </c>
    </row>
    <row r="11" spans="1:22" x14ac:dyDescent="0.25">
      <c r="C11" s="23"/>
      <c r="E11" s="83" t="s">
        <v>17</v>
      </c>
      <c r="F11" s="83"/>
      <c r="G11" s="83"/>
      <c r="H11" s="83"/>
    </row>
    <row r="12" spans="1:22" x14ac:dyDescent="0.25">
      <c r="B12" s="20" t="s">
        <v>4</v>
      </c>
      <c r="C12" s="8" t="s">
        <v>5</v>
      </c>
      <c r="D12" s="20" t="s">
        <v>6</v>
      </c>
      <c r="E12" s="14" t="s">
        <v>8</v>
      </c>
      <c r="F12" s="14" t="s">
        <v>13</v>
      </c>
      <c r="G12" s="14" t="s">
        <v>10</v>
      </c>
      <c r="H12" s="14" t="s">
        <v>19</v>
      </c>
    </row>
    <row r="13" spans="1:22" x14ac:dyDescent="0.25">
      <c r="A13" s="50">
        <v>1</v>
      </c>
      <c r="B13" s="50" t="s">
        <v>34</v>
      </c>
      <c r="C13" s="51" t="s">
        <v>35</v>
      </c>
      <c r="D13" s="52">
        <v>42922</v>
      </c>
      <c r="E13" s="53">
        <v>22.5</v>
      </c>
      <c r="F13" s="54">
        <v>1</v>
      </c>
      <c r="G13" s="55"/>
      <c r="H13" s="56">
        <f t="shared" ref="H13:H21" si="0">SUM(E13-F13-G13)</f>
        <v>21.5</v>
      </c>
    </row>
    <row r="14" spans="1:22" x14ac:dyDescent="0.25">
      <c r="A14" s="50">
        <v>2</v>
      </c>
      <c r="B14" s="50" t="s">
        <v>40</v>
      </c>
      <c r="C14" s="51" t="s">
        <v>29</v>
      </c>
      <c r="D14" s="52">
        <v>43011</v>
      </c>
      <c r="E14" s="53">
        <v>21.5</v>
      </c>
      <c r="F14" s="54">
        <v>0.8</v>
      </c>
      <c r="G14" s="55"/>
      <c r="H14" s="56">
        <f t="shared" si="0"/>
        <v>20.7</v>
      </c>
    </row>
    <row r="15" spans="1:22" x14ac:dyDescent="0.25">
      <c r="A15" s="50">
        <v>3</v>
      </c>
      <c r="B15" s="50" t="s">
        <v>39</v>
      </c>
      <c r="C15" s="51" t="s">
        <v>29</v>
      </c>
      <c r="D15" s="52">
        <v>42923</v>
      </c>
      <c r="E15" s="53">
        <v>21.5</v>
      </c>
      <c r="F15" s="54">
        <v>0.85</v>
      </c>
      <c r="G15" s="55"/>
      <c r="H15" s="56">
        <f t="shared" si="0"/>
        <v>20.65</v>
      </c>
    </row>
    <row r="16" spans="1:22" x14ac:dyDescent="0.25">
      <c r="A16" s="50">
        <v>4</v>
      </c>
      <c r="B16" s="50" t="s">
        <v>22</v>
      </c>
      <c r="C16" s="51" t="s">
        <v>20</v>
      </c>
      <c r="D16" s="52">
        <v>43088</v>
      </c>
      <c r="E16" s="53">
        <v>21.5</v>
      </c>
      <c r="F16" s="54">
        <v>0.9</v>
      </c>
      <c r="G16" s="55"/>
      <c r="H16" s="56">
        <f t="shared" si="0"/>
        <v>20.6</v>
      </c>
    </row>
    <row r="17" spans="1:8" x14ac:dyDescent="0.25">
      <c r="A17" s="50">
        <v>5</v>
      </c>
      <c r="B17" s="50" t="s">
        <v>32</v>
      </c>
      <c r="C17" s="51" t="s">
        <v>20</v>
      </c>
      <c r="D17" s="52">
        <v>43426</v>
      </c>
      <c r="E17" s="53">
        <v>21.5</v>
      </c>
      <c r="F17" s="54">
        <v>0.95</v>
      </c>
      <c r="G17" s="55"/>
      <c r="H17" s="56">
        <f t="shared" si="0"/>
        <v>20.55</v>
      </c>
    </row>
    <row r="18" spans="1:8" x14ac:dyDescent="0.25">
      <c r="A18" s="2">
        <v>6</v>
      </c>
      <c r="B18" s="2" t="s">
        <v>41</v>
      </c>
      <c r="C18" s="21" t="s">
        <v>29</v>
      </c>
      <c r="D18" s="22">
        <v>42747</v>
      </c>
      <c r="E18" s="15">
        <v>21.5</v>
      </c>
      <c r="F18" s="30">
        <v>0.95</v>
      </c>
      <c r="G18" s="18"/>
      <c r="H18" s="19">
        <f t="shared" si="0"/>
        <v>20.55</v>
      </c>
    </row>
    <row r="19" spans="1:8" x14ac:dyDescent="0.25">
      <c r="A19" s="2">
        <v>7</v>
      </c>
      <c r="B19" s="2" t="s">
        <v>24</v>
      </c>
      <c r="C19" s="21" t="s">
        <v>20</v>
      </c>
      <c r="D19" s="33">
        <v>42831</v>
      </c>
      <c r="E19" s="15">
        <v>21.5</v>
      </c>
      <c r="F19" s="30">
        <v>1</v>
      </c>
      <c r="G19" s="18"/>
      <c r="H19" s="19">
        <f t="shared" si="0"/>
        <v>20.5</v>
      </c>
    </row>
    <row r="20" spans="1:8" x14ac:dyDescent="0.25">
      <c r="A20" s="2">
        <v>8</v>
      </c>
      <c r="B20" s="2" t="s">
        <v>38</v>
      </c>
      <c r="C20" s="21" t="s">
        <v>29</v>
      </c>
      <c r="D20" s="22">
        <v>42858</v>
      </c>
      <c r="E20" s="15">
        <v>21.5</v>
      </c>
      <c r="F20" s="30">
        <v>1.2</v>
      </c>
      <c r="G20" s="18"/>
      <c r="H20" s="19">
        <f t="shared" si="0"/>
        <v>20.3</v>
      </c>
    </row>
    <row r="21" spans="1:8" x14ac:dyDescent="0.25">
      <c r="A21" s="2">
        <v>9</v>
      </c>
      <c r="B21" s="2" t="s">
        <v>23</v>
      </c>
      <c r="C21" s="21" t="s">
        <v>20</v>
      </c>
      <c r="D21" s="33">
        <v>43117</v>
      </c>
      <c r="E21" s="15">
        <v>11</v>
      </c>
      <c r="F21" s="30">
        <v>0.45</v>
      </c>
      <c r="G21" s="18"/>
      <c r="H21" s="19">
        <f t="shared" si="0"/>
        <v>10.55</v>
      </c>
    </row>
  </sheetData>
  <sortState xmlns:xlrd2="http://schemas.microsoft.com/office/spreadsheetml/2017/richdata2" ref="B13:H21">
    <sortCondition descending="1" ref="H13:H21"/>
  </sortState>
  <mergeCells count="7">
    <mergeCell ref="E11:H11"/>
    <mergeCell ref="A1:U1"/>
    <mergeCell ref="B2:U2"/>
    <mergeCell ref="E3:H3"/>
    <mergeCell ref="I3:L3"/>
    <mergeCell ref="M3:P3"/>
    <mergeCell ref="Q3:T3"/>
  </mergeCells>
  <dataValidations count="1">
    <dataValidation type="custom" allowBlank="1" showInputMessage="1" showErrorMessage="1" sqref="H13:H21 T5:T8 P5:P8 H5:H8 L5:L8" xr:uid="{00000000-0002-0000-0000-000000000000}">
      <formula1>"bvbv"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1"/>
  <sheetViews>
    <sheetView topLeftCell="A7" zoomScaleNormal="100" workbookViewId="0">
      <selection activeCell="Q26" sqref="Q26"/>
    </sheetView>
  </sheetViews>
  <sheetFormatPr defaultRowHeight="15" x14ac:dyDescent="0.25"/>
  <cols>
    <col min="1" max="1" width="3" bestFit="1" customWidth="1"/>
    <col min="2" max="2" width="21.140625" bestFit="1" customWidth="1"/>
    <col min="3" max="3" width="26.42578125" style="1" bestFit="1" customWidth="1"/>
    <col min="4" max="4" width="10.7109375" style="1" bestFit="1" customWidth="1"/>
    <col min="5" max="5" width="7" bestFit="1" customWidth="1"/>
    <col min="6" max="6" width="6.42578125" bestFit="1" customWidth="1"/>
    <col min="7" max="7" width="8.5703125" bestFit="1" customWidth="1"/>
    <col min="8" max="8" width="8.140625" bestFit="1" customWidth="1"/>
    <col min="9" max="9" width="7" bestFit="1" customWidth="1"/>
    <col min="10" max="10" width="6.42578125" bestFit="1" customWidth="1"/>
    <col min="11" max="11" width="8.5703125" bestFit="1" customWidth="1"/>
    <col min="12" max="13" width="7" bestFit="1" customWidth="1"/>
    <col min="14" max="14" width="6.42578125" bestFit="1" customWidth="1"/>
    <col min="15" max="15" width="8.5703125" bestFit="1" customWidth="1"/>
    <col min="16" max="16" width="7.5703125" bestFit="1" customWidth="1"/>
    <col min="17" max="17" width="7" bestFit="1" customWidth="1"/>
    <col min="18" max="18" width="6.42578125" bestFit="1" customWidth="1"/>
    <col min="19" max="19" width="8.5703125" bestFit="1" customWidth="1"/>
    <col min="20" max="20" width="7.7109375" bestFit="1" customWidth="1"/>
    <col min="21" max="21" width="7.5703125" bestFit="1" customWidth="1"/>
  </cols>
  <sheetData>
    <row r="1" spans="1:21" ht="18.75" x14ac:dyDescent="0.3">
      <c r="A1" s="84" t="s">
        <v>53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</row>
    <row r="2" spans="1:21" ht="18.75" x14ac:dyDescent="0.3">
      <c r="A2" s="6"/>
      <c r="B2" s="84" t="s">
        <v>16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</row>
    <row r="3" spans="1:21" x14ac:dyDescent="0.25">
      <c r="B3" s="7" t="s">
        <v>18</v>
      </c>
      <c r="E3" s="85" t="s">
        <v>0</v>
      </c>
      <c r="F3" s="86"/>
      <c r="G3" s="86"/>
      <c r="H3" s="86"/>
      <c r="I3" s="87" t="s">
        <v>1</v>
      </c>
      <c r="J3" s="88"/>
      <c r="K3" s="88"/>
      <c r="L3" s="88"/>
      <c r="M3" s="89" t="s">
        <v>2</v>
      </c>
      <c r="N3" s="90"/>
      <c r="O3" s="90"/>
      <c r="P3" s="90"/>
      <c r="Q3" s="91" t="s">
        <v>3</v>
      </c>
      <c r="R3" s="91"/>
      <c r="S3" s="91"/>
      <c r="T3" s="91"/>
      <c r="U3" s="1"/>
    </row>
    <row r="4" spans="1:21" x14ac:dyDescent="0.25">
      <c r="B4" s="20" t="s">
        <v>4</v>
      </c>
      <c r="C4" s="8" t="s">
        <v>5</v>
      </c>
      <c r="D4" s="20" t="s">
        <v>6</v>
      </c>
      <c r="E4" s="9" t="s">
        <v>8</v>
      </c>
      <c r="F4" s="9" t="s">
        <v>9</v>
      </c>
      <c r="G4" s="9" t="s">
        <v>10</v>
      </c>
      <c r="H4" s="9" t="s">
        <v>11</v>
      </c>
      <c r="I4" s="10" t="s">
        <v>8</v>
      </c>
      <c r="J4" s="10" t="s">
        <v>9</v>
      </c>
      <c r="K4" s="10" t="s">
        <v>10</v>
      </c>
      <c r="L4" s="10" t="s">
        <v>12</v>
      </c>
      <c r="M4" s="11" t="s">
        <v>8</v>
      </c>
      <c r="N4" s="11" t="s">
        <v>13</v>
      </c>
      <c r="O4" s="11" t="s">
        <v>10</v>
      </c>
      <c r="P4" s="11" t="s">
        <v>14</v>
      </c>
      <c r="Q4" s="17" t="s">
        <v>8</v>
      </c>
      <c r="R4" s="17" t="s">
        <v>13</v>
      </c>
      <c r="S4" s="17" t="s">
        <v>10</v>
      </c>
      <c r="T4" s="17" t="s">
        <v>15</v>
      </c>
      <c r="U4" s="12" t="s">
        <v>7</v>
      </c>
    </row>
    <row r="5" spans="1:21" x14ac:dyDescent="0.25">
      <c r="A5" s="34">
        <v>1</v>
      </c>
      <c r="B5" s="34" t="s">
        <v>45</v>
      </c>
      <c r="C5" s="35" t="s">
        <v>35</v>
      </c>
      <c r="D5" s="36">
        <v>42218</v>
      </c>
      <c r="E5" s="42">
        <v>10.9</v>
      </c>
      <c r="F5" s="38">
        <v>0.6</v>
      </c>
      <c r="G5" s="38">
        <v>0.3</v>
      </c>
      <c r="H5" s="39">
        <f t="shared" ref="H5:H14" si="0">SUM(E5-F5-G5)</f>
        <v>10</v>
      </c>
      <c r="I5" s="42">
        <v>11</v>
      </c>
      <c r="J5" s="38">
        <v>0.4</v>
      </c>
      <c r="K5" s="38"/>
      <c r="L5" s="39">
        <f t="shared" ref="L5:L14" si="1">SUM(I5-J5-K5)</f>
        <v>10.6</v>
      </c>
      <c r="M5" s="42">
        <v>11</v>
      </c>
      <c r="N5" s="38">
        <v>0.65</v>
      </c>
      <c r="O5" s="38"/>
      <c r="P5" s="39">
        <f t="shared" ref="P5:P14" si="2">SUM(M5-N5-O5)</f>
        <v>10.35</v>
      </c>
      <c r="Q5" s="42">
        <v>11</v>
      </c>
      <c r="R5" s="38">
        <v>0.55000000000000004</v>
      </c>
      <c r="S5" s="38"/>
      <c r="T5" s="39">
        <f t="shared" ref="T5:T14" si="3">SUM(Q5-R5-S5)</f>
        <v>10.45</v>
      </c>
      <c r="U5" s="43">
        <f t="shared" ref="U5:U14" si="4">SUM(H5,L5,P5,T5)-MIN(H5,L5,P5,T5)</f>
        <v>31.400000000000006</v>
      </c>
    </row>
    <row r="6" spans="1:21" x14ac:dyDescent="0.25">
      <c r="A6" s="34">
        <v>2</v>
      </c>
      <c r="B6" s="34" t="s">
        <v>46</v>
      </c>
      <c r="C6" s="35" t="s">
        <v>35</v>
      </c>
      <c r="D6" s="36">
        <v>42197</v>
      </c>
      <c r="E6" s="42">
        <v>11</v>
      </c>
      <c r="F6" s="38">
        <v>0.9</v>
      </c>
      <c r="G6" s="38"/>
      <c r="H6" s="39">
        <f t="shared" si="0"/>
        <v>10.1</v>
      </c>
      <c r="I6" s="42">
        <v>10.9</v>
      </c>
      <c r="J6" s="38">
        <v>0.4</v>
      </c>
      <c r="K6" s="38"/>
      <c r="L6" s="39">
        <f t="shared" si="1"/>
        <v>10.5</v>
      </c>
      <c r="M6" s="42">
        <v>11</v>
      </c>
      <c r="N6" s="38">
        <v>0.57499999999999996</v>
      </c>
      <c r="O6" s="38"/>
      <c r="P6" s="39">
        <f t="shared" si="2"/>
        <v>10.425000000000001</v>
      </c>
      <c r="Q6" s="42">
        <v>11</v>
      </c>
      <c r="R6" s="38">
        <v>0.65</v>
      </c>
      <c r="S6" s="38"/>
      <c r="T6" s="39">
        <f t="shared" si="3"/>
        <v>10.35</v>
      </c>
      <c r="U6" s="43">
        <f t="shared" si="4"/>
        <v>31.274999999999999</v>
      </c>
    </row>
    <row r="7" spans="1:21" x14ac:dyDescent="0.25">
      <c r="A7" s="34">
        <v>3</v>
      </c>
      <c r="B7" s="34" t="s">
        <v>44</v>
      </c>
      <c r="C7" s="35" t="s">
        <v>35</v>
      </c>
      <c r="D7" s="36">
        <v>42541</v>
      </c>
      <c r="E7" s="42">
        <v>11</v>
      </c>
      <c r="F7" s="38">
        <v>1.05</v>
      </c>
      <c r="G7" s="38"/>
      <c r="H7" s="39">
        <f t="shared" si="0"/>
        <v>9.9499999999999993</v>
      </c>
      <c r="I7" s="42">
        <v>11</v>
      </c>
      <c r="J7" s="38">
        <v>0.75</v>
      </c>
      <c r="K7" s="38"/>
      <c r="L7" s="39">
        <f t="shared" si="1"/>
        <v>10.25</v>
      </c>
      <c r="M7" s="42">
        <v>11</v>
      </c>
      <c r="N7" s="38">
        <v>0.75</v>
      </c>
      <c r="O7" s="38"/>
      <c r="P7" s="39">
        <f t="shared" si="2"/>
        <v>10.25</v>
      </c>
      <c r="Q7" s="42">
        <v>11</v>
      </c>
      <c r="R7" s="38">
        <v>0.45</v>
      </c>
      <c r="S7" s="38"/>
      <c r="T7" s="39">
        <f t="shared" si="3"/>
        <v>10.55</v>
      </c>
      <c r="U7" s="43">
        <f t="shared" si="4"/>
        <v>31.05</v>
      </c>
    </row>
    <row r="8" spans="1:21" x14ac:dyDescent="0.25">
      <c r="A8" s="2">
        <v>4</v>
      </c>
      <c r="B8" s="2" t="s">
        <v>43</v>
      </c>
      <c r="C8" s="21" t="s">
        <v>37</v>
      </c>
      <c r="D8" s="22">
        <v>42014</v>
      </c>
      <c r="E8" s="15">
        <v>11</v>
      </c>
      <c r="F8" s="30">
        <v>1.05</v>
      </c>
      <c r="G8" s="30"/>
      <c r="H8" s="29">
        <f t="shared" si="0"/>
        <v>9.9499999999999993</v>
      </c>
      <c r="I8" s="15">
        <v>11</v>
      </c>
      <c r="J8" s="30">
        <v>0.65</v>
      </c>
      <c r="K8" s="30"/>
      <c r="L8" s="29">
        <f t="shared" si="1"/>
        <v>10.35</v>
      </c>
      <c r="M8" s="15">
        <v>11</v>
      </c>
      <c r="N8" s="30">
        <v>0.7</v>
      </c>
      <c r="O8" s="30"/>
      <c r="P8" s="29">
        <f t="shared" si="2"/>
        <v>10.3</v>
      </c>
      <c r="Q8" s="15">
        <v>11</v>
      </c>
      <c r="R8" s="30">
        <v>0.95</v>
      </c>
      <c r="S8" s="30"/>
      <c r="T8" s="29">
        <f t="shared" si="3"/>
        <v>10.050000000000001</v>
      </c>
      <c r="U8" s="16">
        <f t="shared" si="4"/>
        <v>30.7</v>
      </c>
    </row>
    <row r="9" spans="1:21" x14ac:dyDescent="0.25">
      <c r="A9" s="2">
        <v>5</v>
      </c>
      <c r="B9" s="2" t="s">
        <v>48</v>
      </c>
      <c r="C9" s="21" t="s">
        <v>29</v>
      </c>
      <c r="D9" s="22">
        <v>42137</v>
      </c>
      <c r="E9" s="15">
        <v>11</v>
      </c>
      <c r="F9" s="30">
        <v>1.35</v>
      </c>
      <c r="G9" s="30"/>
      <c r="H9" s="29">
        <f t="shared" si="0"/>
        <v>9.65</v>
      </c>
      <c r="I9" s="15">
        <v>11</v>
      </c>
      <c r="J9" s="30">
        <v>0.55000000000000004</v>
      </c>
      <c r="K9" s="30"/>
      <c r="L9" s="29">
        <f t="shared" si="1"/>
        <v>10.45</v>
      </c>
      <c r="M9" s="15">
        <v>11</v>
      </c>
      <c r="N9" s="30">
        <v>0.75</v>
      </c>
      <c r="O9" s="30"/>
      <c r="P9" s="29">
        <f t="shared" si="2"/>
        <v>10.25</v>
      </c>
      <c r="Q9" s="15">
        <v>11</v>
      </c>
      <c r="R9" s="30">
        <v>1.05</v>
      </c>
      <c r="S9" s="30"/>
      <c r="T9" s="29">
        <f t="shared" si="3"/>
        <v>9.9499999999999993</v>
      </c>
      <c r="U9" s="16">
        <f t="shared" si="4"/>
        <v>30.65</v>
      </c>
    </row>
    <row r="10" spans="1:21" x14ac:dyDescent="0.25">
      <c r="A10" s="2">
        <v>6</v>
      </c>
      <c r="B10" s="2" t="s">
        <v>50</v>
      </c>
      <c r="C10" s="21" t="s">
        <v>29</v>
      </c>
      <c r="D10" s="22">
        <v>42239</v>
      </c>
      <c r="E10" s="15">
        <v>11</v>
      </c>
      <c r="F10" s="30">
        <v>1.2</v>
      </c>
      <c r="G10" s="30"/>
      <c r="H10" s="29">
        <f t="shared" si="0"/>
        <v>9.8000000000000007</v>
      </c>
      <c r="I10" s="15">
        <v>11</v>
      </c>
      <c r="J10" s="30">
        <v>0.6</v>
      </c>
      <c r="K10" s="30"/>
      <c r="L10" s="29">
        <f t="shared" si="1"/>
        <v>10.4</v>
      </c>
      <c r="M10" s="15">
        <v>11</v>
      </c>
      <c r="N10" s="30">
        <v>0.75</v>
      </c>
      <c r="O10" s="30"/>
      <c r="P10" s="29">
        <f t="shared" si="2"/>
        <v>10.25</v>
      </c>
      <c r="Q10" s="15">
        <v>11</v>
      </c>
      <c r="R10" s="30">
        <v>1.1000000000000001</v>
      </c>
      <c r="S10" s="30"/>
      <c r="T10" s="29">
        <f t="shared" si="3"/>
        <v>9.9</v>
      </c>
      <c r="U10" s="16">
        <f t="shared" si="4"/>
        <v>30.55</v>
      </c>
    </row>
    <row r="11" spans="1:21" x14ac:dyDescent="0.25">
      <c r="A11" s="2">
        <v>7</v>
      </c>
      <c r="B11" s="2" t="s">
        <v>47</v>
      </c>
      <c r="C11" s="21" t="s">
        <v>29</v>
      </c>
      <c r="D11" s="22">
        <v>42424</v>
      </c>
      <c r="E11" s="15">
        <v>11</v>
      </c>
      <c r="F11" s="30">
        <v>1.45</v>
      </c>
      <c r="G11" s="30"/>
      <c r="H11" s="29">
        <f t="shared" si="0"/>
        <v>9.5500000000000007</v>
      </c>
      <c r="I11" s="15">
        <v>11</v>
      </c>
      <c r="J11" s="30">
        <v>0.65</v>
      </c>
      <c r="K11" s="30"/>
      <c r="L11" s="29">
        <f t="shared" si="1"/>
        <v>10.35</v>
      </c>
      <c r="M11" s="15">
        <v>11</v>
      </c>
      <c r="N11" s="30">
        <v>0.75</v>
      </c>
      <c r="O11" s="30"/>
      <c r="P11" s="29">
        <f t="shared" si="2"/>
        <v>10.25</v>
      </c>
      <c r="Q11" s="15">
        <v>11</v>
      </c>
      <c r="R11" s="30">
        <v>1.1000000000000001</v>
      </c>
      <c r="S11" s="30"/>
      <c r="T11" s="29">
        <f t="shared" si="3"/>
        <v>9.9</v>
      </c>
      <c r="U11" s="16">
        <f t="shared" si="4"/>
        <v>30.499999999999996</v>
      </c>
    </row>
    <row r="12" spans="1:21" x14ac:dyDescent="0.25">
      <c r="A12" s="2">
        <v>8</v>
      </c>
      <c r="B12" s="2" t="s">
        <v>52</v>
      </c>
      <c r="C12" s="21" t="s">
        <v>33</v>
      </c>
      <c r="D12" s="22">
        <v>42342</v>
      </c>
      <c r="E12" s="15">
        <v>10.9</v>
      </c>
      <c r="F12" s="30">
        <v>1.1000000000000001</v>
      </c>
      <c r="G12" s="30"/>
      <c r="H12" s="29">
        <f t="shared" si="0"/>
        <v>9.8000000000000007</v>
      </c>
      <c r="I12" s="15">
        <v>11</v>
      </c>
      <c r="J12" s="30">
        <v>0.65</v>
      </c>
      <c r="K12" s="30"/>
      <c r="L12" s="29">
        <f t="shared" si="1"/>
        <v>10.35</v>
      </c>
      <c r="M12" s="15">
        <v>11</v>
      </c>
      <c r="N12" s="30">
        <v>0.9</v>
      </c>
      <c r="O12" s="30"/>
      <c r="P12" s="29">
        <f t="shared" si="2"/>
        <v>10.1</v>
      </c>
      <c r="Q12" s="15">
        <v>11</v>
      </c>
      <c r="R12" s="30">
        <v>1</v>
      </c>
      <c r="S12" s="30"/>
      <c r="T12" s="29">
        <f t="shared" si="3"/>
        <v>10</v>
      </c>
      <c r="U12" s="16">
        <f t="shared" si="4"/>
        <v>30.45</v>
      </c>
    </row>
    <row r="13" spans="1:21" x14ac:dyDescent="0.25">
      <c r="A13" s="2">
        <v>9</v>
      </c>
      <c r="B13" s="2" t="s">
        <v>51</v>
      </c>
      <c r="C13" s="21" t="s">
        <v>20</v>
      </c>
      <c r="D13" s="22">
        <v>42068</v>
      </c>
      <c r="E13" s="15">
        <v>11</v>
      </c>
      <c r="F13" s="30">
        <v>1.9</v>
      </c>
      <c r="G13" s="30"/>
      <c r="H13" s="29">
        <f t="shared" si="0"/>
        <v>9.1</v>
      </c>
      <c r="I13" s="31">
        <v>10.8</v>
      </c>
      <c r="J13" s="30">
        <v>1.3</v>
      </c>
      <c r="K13" s="30"/>
      <c r="L13" s="44">
        <f t="shared" si="1"/>
        <v>9.5</v>
      </c>
      <c r="M13" s="15">
        <v>11</v>
      </c>
      <c r="N13" s="30">
        <v>0.75</v>
      </c>
      <c r="O13" s="30"/>
      <c r="P13" s="29">
        <f t="shared" si="2"/>
        <v>10.25</v>
      </c>
      <c r="Q13" s="15">
        <v>11</v>
      </c>
      <c r="R13" s="30">
        <v>2.65</v>
      </c>
      <c r="S13" s="30"/>
      <c r="T13" s="29">
        <f t="shared" si="3"/>
        <v>8.35</v>
      </c>
      <c r="U13" s="16">
        <f t="shared" si="4"/>
        <v>28.85</v>
      </c>
    </row>
    <row r="14" spans="1:21" x14ac:dyDescent="0.25">
      <c r="A14" s="2">
        <v>10</v>
      </c>
      <c r="B14" s="2" t="s">
        <v>49</v>
      </c>
      <c r="C14" s="21" t="s">
        <v>29</v>
      </c>
      <c r="D14" s="22">
        <v>42035</v>
      </c>
      <c r="E14" s="15">
        <v>11</v>
      </c>
      <c r="F14" s="30">
        <v>1.8</v>
      </c>
      <c r="G14" s="30"/>
      <c r="H14" s="29">
        <f t="shared" si="0"/>
        <v>9.1999999999999993</v>
      </c>
      <c r="I14" s="15">
        <v>10.8</v>
      </c>
      <c r="J14" s="30">
        <v>1.1000000000000001</v>
      </c>
      <c r="K14" s="30">
        <v>0.3</v>
      </c>
      <c r="L14" s="29">
        <f t="shared" si="1"/>
        <v>9.4</v>
      </c>
      <c r="M14" s="15">
        <v>11</v>
      </c>
      <c r="N14" s="30">
        <v>0.85</v>
      </c>
      <c r="O14" s="30"/>
      <c r="P14" s="29">
        <f t="shared" si="2"/>
        <v>10.15</v>
      </c>
      <c r="Q14" s="15">
        <v>11</v>
      </c>
      <c r="R14" s="30">
        <v>1.8</v>
      </c>
      <c r="S14" s="30"/>
      <c r="T14" s="29">
        <f t="shared" si="3"/>
        <v>9.1999999999999993</v>
      </c>
      <c r="U14" s="16">
        <f t="shared" si="4"/>
        <v>28.750000000000004</v>
      </c>
    </row>
    <row r="15" spans="1:21" x14ac:dyDescent="0.25">
      <c r="B15" s="3"/>
      <c r="C15" s="4"/>
      <c r="D15" s="4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x14ac:dyDescent="0.25">
      <c r="A16" s="3"/>
      <c r="B16" s="3"/>
      <c r="C16" s="4"/>
      <c r="D16" s="4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x14ac:dyDescent="0.25">
      <c r="C17" s="23"/>
      <c r="E17" s="83" t="s">
        <v>17</v>
      </c>
      <c r="F17" s="83"/>
      <c r="G17" s="83"/>
      <c r="H17" s="83"/>
      <c r="I17" s="5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x14ac:dyDescent="0.25">
      <c r="B18" s="20" t="s">
        <v>4</v>
      </c>
      <c r="C18" s="8" t="s">
        <v>5</v>
      </c>
      <c r="D18" s="20" t="s">
        <v>6</v>
      </c>
      <c r="E18" s="14" t="s">
        <v>8</v>
      </c>
      <c r="F18" s="14" t="s">
        <v>13</v>
      </c>
      <c r="G18" s="14" t="s">
        <v>10</v>
      </c>
      <c r="H18" s="14" t="s">
        <v>19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x14ac:dyDescent="0.25">
      <c r="A19" s="50">
        <v>1</v>
      </c>
      <c r="B19" s="50" t="s">
        <v>46</v>
      </c>
      <c r="C19" s="51" t="s">
        <v>35</v>
      </c>
      <c r="D19" s="57">
        <v>42197</v>
      </c>
      <c r="E19" s="53">
        <v>22.5</v>
      </c>
      <c r="F19" s="54">
        <v>0.5</v>
      </c>
      <c r="G19" s="55"/>
      <c r="H19" s="56">
        <f t="shared" ref="H19:H31" si="5">SUM(E19-F19-G19)</f>
        <v>22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x14ac:dyDescent="0.25">
      <c r="A20" s="50">
        <v>2</v>
      </c>
      <c r="B20" s="50" t="s">
        <v>45</v>
      </c>
      <c r="C20" s="51" t="s">
        <v>35</v>
      </c>
      <c r="D20" s="57">
        <v>42218</v>
      </c>
      <c r="E20" s="53">
        <v>22.5</v>
      </c>
      <c r="F20" s="54">
        <v>0.65</v>
      </c>
      <c r="G20" s="55"/>
      <c r="H20" s="56">
        <f t="shared" si="5"/>
        <v>21.85</v>
      </c>
    </row>
    <row r="21" spans="1:21" x14ac:dyDescent="0.25">
      <c r="A21" s="50">
        <v>3</v>
      </c>
      <c r="B21" s="50" t="s">
        <v>48</v>
      </c>
      <c r="C21" s="51" t="s">
        <v>29</v>
      </c>
      <c r="D21" s="57">
        <v>42137</v>
      </c>
      <c r="E21" s="53">
        <v>22.5</v>
      </c>
      <c r="F21" s="54">
        <v>0.7</v>
      </c>
      <c r="G21" s="55"/>
      <c r="H21" s="56">
        <f t="shared" si="5"/>
        <v>21.8</v>
      </c>
    </row>
    <row r="22" spans="1:21" x14ac:dyDescent="0.25">
      <c r="A22" s="50">
        <v>4</v>
      </c>
      <c r="B22" s="50" t="s">
        <v>52</v>
      </c>
      <c r="C22" s="51" t="s">
        <v>33</v>
      </c>
      <c r="D22" s="57">
        <v>42342</v>
      </c>
      <c r="E22" s="53">
        <v>22.5</v>
      </c>
      <c r="F22" s="54">
        <v>0.75</v>
      </c>
      <c r="G22" s="55"/>
      <c r="H22" s="56">
        <f t="shared" si="5"/>
        <v>21.75</v>
      </c>
      <c r="I22" s="3"/>
    </row>
    <row r="23" spans="1:21" x14ac:dyDescent="0.25">
      <c r="A23" s="50">
        <v>5</v>
      </c>
      <c r="B23" s="50" t="s">
        <v>50</v>
      </c>
      <c r="C23" s="51" t="s">
        <v>29</v>
      </c>
      <c r="D23" s="57">
        <v>42239</v>
      </c>
      <c r="E23" s="53">
        <v>22.5</v>
      </c>
      <c r="F23" s="54">
        <v>0.75</v>
      </c>
      <c r="G23" s="55"/>
      <c r="H23" s="56">
        <f t="shared" si="5"/>
        <v>21.75</v>
      </c>
      <c r="I23" s="3"/>
    </row>
    <row r="24" spans="1:21" x14ac:dyDescent="0.25">
      <c r="A24" s="2">
        <v>6</v>
      </c>
      <c r="B24" s="2" t="s">
        <v>43</v>
      </c>
      <c r="C24" s="21" t="s">
        <v>37</v>
      </c>
      <c r="D24" s="22">
        <v>42014</v>
      </c>
      <c r="E24" s="15">
        <v>22.5</v>
      </c>
      <c r="F24" s="30">
        <v>0.85</v>
      </c>
      <c r="G24" s="18"/>
      <c r="H24" s="19">
        <f t="shared" si="5"/>
        <v>21.65</v>
      </c>
    </row>
    <row r="25" spans="1:21" x14ac:dyDescent="0.25">
      <c r="A25" s="2">
        <v>7</v>
      </c>
      <c r="B25" s="2" t="s">
        <v>27</v>
      </c>
      <c r="C25" s="21" t="s">
        <v>20</v>
      </c>
      <c r="D25" s="22">
        <v>42333</v>
      </c>
      <c r="E25" s="15">
        <v>22.5</v>
      </c>
      <c r="F25" s="30">
        <v>1.1000000000000001</v>
      </c>
      <c r="G25" s="18"/>
      <c r="H25" s="19">
        <f t="shared" si="5"/>
        <v>21.4</v>
      </c>
    </row>
    <row r="26" spans="1:21" x14ac:dyDescent="0.25">
      <c r="A26" s="2">
        <v>8</v>
      </c>
      <c r="B26" s="2" t="s">
        <v>44</v>
      </c>
      <c r="C26" s="21" t="s">
        <v>35</v>
      </c>
      <c r="D26" s="22">
        <v>42541</v>
      </c>
      <c r="E26" s="15">
        <v>22.5</v>
      </c>
      <c r="F26" s="30">
        <v>1.2</v>
      </c>
      <c r="G26" s="18"/>
      <c r="H26" s="19">
        <f>SUM(E26-F26-G26)</f>
        <v>21.3</v>
      </c>
    </row>
    <row r="27" spans="1:21" x14ac:dyDescent="0.25">
      <c r="A27" s="2">
        <v>9</v>
      </c>
      <c r="B27" s="2" t="s">
        <v>47</v>
      </c>
      <c r="C27" s="21" t="s">
        <v>29</v>
      </c>
      <c r="D27" s="22">
        <v>42424</v>
      </c>
      <c r="E27" s="15">
        <v>22.5</v>
      </c>
      <c r="F27" s="30">
        <v>1.2</v>
      </c>
      <c r="G27" s="18"/>
      <c r="H27" s="19">
        <f>SUM(E27-F27-G27)</f>
        <v>21.3</v>
      </c>
    </row>
    <row r="28" spans="1:21" x14ac:dyDescent="0.25">
      <c r="A28" s="2">
        <v>10</v>
      </c>
      <c r="B28" s="2" t="s">
        <v>26</v>
      </c>
      <c r="C28" s="21" t="s">
        <v>20</v>
      </c>
      <c r="D28" s="22">
        <v>42367</v>
      </c>
      <c r="E28" s="15">
        <v>22.5</v>
      </c>
      <c r="F28" s="30">
        <v>1.2</v>
      </c>
      <c r="G28" s="18"/>
      <c r="H28" s="19">
        <f>SUM(E28-F28-G28)</f>
        <v>21.3</v>
      </c>
    </row>
    <row r="29" spans="1:21" x14ac:dyDescent="0.25">
      <c r="A29" s="2">
        <v>11</v>
      </c>
      <c r="B29" s="2" t="s">
        <v>49</v>
      </c>
      <c r="C29" s="21" t="s">
        <v>29</v>
      </c>
      <c r="D29" s="22">
        <v>42035</v>
      </c>
      <c r="E29" s="15">
        <v>22.5</v>
      </c>
      <c r="F29" s="30">
        <v>1.3</v>
      </c>
      <c r="G29" s="18"/>
      <c r="H29" s="19">
        <f t="shared" si="5"/>
        <v>21.2</v>
      </c>
    </row>
    <row r="30" spans="1:21" x14ac:dyDescent="0.25">
      <c r="A30" s="2">
        <v>12</v>
      </c>
      <c r="B30" s="2" t="s">
        <v>25</v>
      </c>
      <c r="C30" s="21" t="s">
        <v>20</v>
      </c>
      <c r="D30" s="22">
        <v>42034</v>
      </c>
      <c r="E30" s="15">
        <v>22.5</v>
      </c>
      <c r="F30" s="30">
        <v>1.65</v>
      </c>
      <c r="G30" s="18"/>
      <c r="H30" s="19">
        <f t="shared" si="5"/>
        <v>20.85</v>
      </c>
    </row>
    <row r="31" spans="1:21" x14ac:dyDescent="0.25">
      <c r="A31" s="2">
        <v>13</v>
      </c>
      <c r="B31" s="2" t="s">
        <v>51</v>
      </c>
      <c r="C31" s="21" t="s">
        <v>20</v>
      </c>
      <c r="D31" s="22">
        <v>42068</v>
      </c>
      <c r="E31" s="15">
        <v>22.5</v>
      </c>
      <c r="F31" s="30">
        <v>1.8</v>
      </c>
      <c r="G31" s="18"/>
      <c r="H31" s="19">
        <f t="shared" si="5"/>
        <v>20.7</v>
      </c>
    </row>
  </sheetData>
  <sortState xmlns:xlrd2="http://schemas.microsoft.com/office/spreadsheetml/2017/richdata2" ref="B26:H28">
    <sortCondition descending="1" ref="D26:D28"/>
  </sortState>
  <mergeCells count="7">
    <mergeCell ref="E17:H17"/>
    <mergeCell ref="A1:U1"/>
    <mergeCell ref="B2:U2"/>
    <mergeCell ref="E3:H3"/>
    <mergeCell ref="I3:L3"/>
    <mergeCell ref="M3:P3"/>
    <mergeCell ref="Q3:T3"/>
  </mergeCells>
  <dataValidations count="1">
    <dataValidation type="custom" allowBlank="1" showInputMessage="1" showErrorMessage="1" sqref="H19:H31 L5:L14 H5:H14 P5:P14 T5:T14" xr:uid="{00000000-0002-0000-0100-000000000000}">
      <formula1>"bvbv"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1"/>
  <sheetViews>
    <sheetView topLeftCell="A27" zoomScaleNormal="100" workbookViewId="0">
      <selection activeCell="Q41" sqref="Q41"/>
    </sheetView>
  </sheetViews>
  <sheetFormatPr defaultRowHeight="15" x14ac:dyDescent="0.25"/>
  <cols>
    <col min="1" max="1" width="3" bestFit="1" customWidth="1"/>
    <col min="2" max="2" width="21.140625" bestFit="1" customWidth="1"/>
    <col min="3" max="3" width="23.14062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8.28515625" customWidth="1"/>
  </cols>
  <sheetData>
    <row r="1" spans="1:9" x14ac:dyDescent="0.25">
      <c r="B1" s="7"/>
      <c r="C1" s="1"/>
      <c r="D1" s="1"/>
      <c r="E1" s="92" t="s">
        <v>0</v>
      </c>
      <c r="F1" s="92"/>
      <c r="G1" s="92"/>
      <c r="H1" s="92"/>
    </row>
    <row r="2" spans="1:9" x14ac:dyDescent="0.25">
      <c r="B2" s="20" t="s">
        <v>4</v>
      </c>
      <c r="C2" s="8" t="s">
        <v>5</v>
      </c>
      <c r="D2" s="20" t="s">
        <v>6</v>
      </c>
      <c r="E2" s="9" t="s">
        <v>8</v>
      </c>
      <c r="F2" s="9" t="s">
        <v>9</v>
      </c>
      <c r="G2" s="9" t="s">
        <v>10</v>
      </c>
      <c r="H2" s="9" t="s">
        <v>11</v>
      </c>
    </row>
    <row r="3" spans="1:9" x14ac:dyDescent="0.25">
      <c r="A3" s="62">
        <v>1</v>
      </c>
      <c r="B3" s="62" t="s">
        <v>46</v>
      </c>
      <c r="C3" s="63" t="s">
        <v>35</v>
      </c>
      <c r="D3" s="64">
        <v>42197</v>
      </c>
      <c r="E3" s="37">
        <v>11</v>
      </c>
      <c r="F3" s="38">
        <v>0.9</v>
      </c>
      <c r="G3" s="38"/>
      <c r="H3" s="58">
        <f t="shared" ref="H3:H12" si="0">SUM(E3-F3-G3)</f>
        <v>10.1</v>
      </c>
    </row>
    <row r="4" spans="1:9" x14ac:dyDescent="0.25">
      <c r="A4" s="62">
        <v>2</v>
      </c>
      <c r="B4" s="62" t="s">
        <v>45</v>
      </c>
      <c r="C4" s="63" t="s">
        <v>35</v>
      </c>
      <c r="D4" s="64">
        <v>42218</v>
      </c>
      <c r="E4" s="37">
        <v>10.9</v>
      </c>
      <c r="F4" s="38">
        <v>0.6</v>
      </c>
      <c r="G4" s="38">
        <v>0.3</v>
      </c>
      <c r="H4" s="58">
        <f t="shared" si="0"/>
        <v>10</v>
      </c>
    </row>
    <row r="5" spans="1:9" x14ac:dyDescent="0.25">
      <c r="A5" s="34">
        <v>3</v>
      </c>
      <c r="B5" s="62" t="s">
        <v>44</v>
      </c>
      <c r="C5" s="63" t="s">
        <v>35</v>
      </c>
      <c r="D5" s="64">
        <v>42541</v>
      </c>
      <c r="E5" s="37">
        <v>11</v>
      </c>
      <c r="F5" s="38">
        <v>1.05</v>
      </c>
      <c r="G5" s="65"/>
      <c r="H5" s="58">
        <f>SUM(E5-F5-G5)</f>
        <v>9.9499999999999993</v>
      </c>
    </row>
    <row r="6" spans="1:9" x14ac:dyDescent="0.25">
      <c r="A6" s="45">
        <v>4</v>
      </c>
      <c r="B6" s="45" t="s">
        <v>43</v>
      </c>
      <c r="C6" s="46" t="s">
        <v>37</v>
      </c>
      <c r="D6" s="66">
        <v>42014</v>
      </c>
      <c r="E6" s="48">
        <v>11</v>
      </c>
      <c r="F6" s="49">
        <v>1.05</v>
      </c>
      <c r="G6" s="49"/>
      <c r="H6" s="67">
        <f>SUM(E6-F6-G6)</f>
        <v>9.9499999999999993</v>
      </c>
    </row>
    <row r="7" spans="1:9" x14ac:dyDescent="0.25">
      <c r="A7" s="45">
        <v>5</v>
      </c>
      <c r="B7" s="45" t="s">
        <v>52</v>
      </c>
      <c r="C7" s="46" t="s">
        <v>33</v>
      </c>
      <c r="D7" s="66">
        <v>42342</v>
      </c>
      <c r="E7" s="48">
        <v>10.9</v>
      </c>
      <c r="F7" s="49">
        <v>1.1000000000000001</v>
      </c>
      <c r="G7" s="49"/>
      <c r="H7" s="68">
        <f t="shared" si="0"/>
        <v>9.8000000000000007</v>
      </c>
    </row>
    <row r="8" spans="1:9" x14ac:dyDescent="0.25">
      <c r="A8" s="45">
        <v>6</v>
      </c>
      <c r="B8" s="45" t="s">
        <v>50</v>
      </c>
      <c r="C8" s="46" t="s">
        <v>29</v>
      </c>
      <c r="D8" s="66">
        <v>42239</v>
      </c>
      <c r="E8" s="48">
        <v>11</v>
      </c>
      <c r="F8" s="49">
        <v>1.2</v>
      </c>
      <c r="G8" s="49"/>
      <c r="H8" s="68">
        <f t="shared" si="0"/>
        <v>9.8000000000000007</v>
      </c>
    </row>
    <row r="9" spans="1:9" x14ac:dyDescent="0.25">
      <c r="A9" s="45">
        <v>7</v>
      </c>
      <c r="B9" s="45" t="s">
        <v>48</v>
      </c>
      <c r="C9" s="46" t="s">
        <v>29</v>
      </c>
      <c r="D9" s="66">
        <v>42137</v>
      </c>
      <c r="E9" s="48">
        <v>11</v>
      </c>
      <c r="F9" s="49">
        <v>1.35</v>
      </c>
      <c r="G9" s="49"/>
      <c r="H9" s="68">
        <f t="shared" si="0"/>
        <v>9.65</v>
      </c>
    </row>
    <row r="10" spans="1:9" x14ac:dyDescent="0.25">
      <c r="A10" s="45">
        <v>8</v>
      </c>
      <c r="B10" s="45" t="s">
        <v>47</v>
      </c>
      <c r="C10" s="46" t="s">
        <v>29</v>
      </c>
      <c r="D10" s="66">
        <v>42424</v>
      </c>
      <c r="E10" s="48">
        <v>11</v>
      </c>
      <c r="F10" s="49">
        <v>1.45</v>
      </c>
      <c r="G10" s="49"/>
      <c r="H10" s="68">
        <f t="shared" si="0"/>
        <v>9.5500000000000007</v>
      </c>
    </row>
    <row r="11" spans="1:9" x14ac:dyDescent="0.25">
      <c r="A11" s="2">
        <v>9</v>
      </c>
      <c r="B11" s="2" t="s">
        <v>49</v>
      </c>
      <c r="C11" s="21" t="s">
        <v>29</v>
      </c>
      <c r="D11" s="22">
        <v>42035</v>
      </c>
      <c r="E11" s="15">
        <v>11</v>
      </c>
      <c r="F11" s="30">
        <v>1.8</v>
      </c>
      <c r="G11" s="30"/>
      <c r="H11" s="29">
        <f t="shared" si="0"/>
        <v>9.1999999999999993</v>
      </c>
    </row>
    <row r="12" spans="1:9" x14ac:dyDescent="0.25">
      <c r="A12" s="2">
        <v>10</v>
      </c>
      <c r="B12" s="2" t="s">
        <v>51</v>
      </c>
      <c r="C12" s="21" t="s">
        <v>20</v>
      </c>
      <c r="D12" s="22">
        <v>42068</v>
      </c>
      <c r="E12" s="15">
        <v>11</v>
      </c>
      <c r="F12" s="30">
        <v>1.9</v>
      </c>
      <c r="G12" s="30"/>
      <c r="H12" s="29">
        <f t="shared" si="0"/>
        <v>9.1</v>
      </c>
    </row>
    <row r="14" spans="1:9" x14ac:dyDescent="0.25">
      <c r="E14" s="93" t="s">
        <v>1</v>
      </c>
      <c r="F14" s="93"/>
      <c r="G14" s="93"/>
      <c r="H14" s="93"/>
    </row>
    <row r="15" spans="1:9" x14ac:dyDescent="0.25">
      <c r="B15" s="20" t="s">
        <v>4</v>
      </c>
      <c r="C15" s="8" t="s">
        <v>5</v>
      </c>
      <c r="D15" s="20" t="s">
        <v>6</v>
      </c>
      <c r="E15" s="25" t="s">
        <v>8</v>
      </c>
      <c r="F15" s="25" t="s">
        <v>9</v>
      </c>
      <c r="G15" s="25" t="s">
        <v>10</v>
      </c>
      <c r="H15" s="25" t="s">
        <v>12</v>
      </c>
      <c r="I15" s="69"/>
    </row>
    <row r="16" spans="1:9" x14ac:dyDescent="0.25">
      <c r="A16" s="34">
        <v>1</v>
      </c>
      <c r="B16" s="62" t="s">
        <v>45</v>
      </c>
      <c r="C16" s="63" t="s">
        <v>35</v>
      </c>
      <c r="D16" s="64">
        <v>42218</v>
      </c>
      <c r="E16" s="37">
        <v>11</v>
      </c>
      <c r="F16" s="38">
        <v>0.4</v>
      </c>
      <c r="G16" s="65"/>
      <c r="H16" s="71">
        <f t="shared" ref="H16:H25" si="1">SUM(E16-F16-G16)</f>
        <v>10.6</v>
      </c>
    </row>
    <row r="17" spans="1:9" x14ac:dyDescent="0.25">
      <c r="A17" s="34">
        <v>2</v>
      </c>
      <c r="B17" s="62" t="s">
        <v>46</v>
      </c>
      <c r="C17" s="63" t="s">
        <v>35</v>
      </c>
      <c r="D17" s="64">
        <v>42197</v>
      </c>
      <c r="E17" s="37">
        <v>10.9</v>
      </c>
      <c r="F17" s="38">
        <v>0.4</v>
      </c>
      <c r="G17" s="65"/>
      <c r="H17" s="71">
        <f t="shared" si="1"/>
        <v>10.5</v>
      </c>
    </row>
    <row r="18" spans="1:9" x14ac:dyDescent="0.25">
      <c r="A18" s="45">
        <v>3</v>
      </c>
      <c r="B18" s="45" t="s">
        <v>48</v>
      </c>
      <c r="C18" s="46" t="s">
        <v>29</v>
      </c>
      <c r="D18" s="66">
        <v>42137</v>
      </c>
      <c r="E18" s="48">
        <v>11</v>
      </c>
      <c r="F18" s="49">
        <v>0.55000000000000004</v>
      </c>
      <c r="G18" s="49"/>
      <c r="H18" s="75">
        <f t="shared" si="1"/>
        <v>10.45</v>
      </c>
    </row>
    <row r="19" spans="1:9" x14ac:dyDescent="0.25">
      <c r="A19" s="45">
        <v>4</v>
      </c>
      <c r="B19" s="45" t="s">
        <v>50</v>
      </c>
      <c r="C19" s="46" t="s">
        <v>29</v>
      </c>
      <c r="D19" s="66">
        <v>42239</v>
      </c>
      <c r="E19" s="48">
        <v>11</v>
      </c>
      <c r="F19" s="49">
        <v>0.6</v>
      </c>
      <c r="G19" s="49"/>
      <c r="H19" s="75">
        <f t="shared" si="1"/>
        <v>10.4</v>
      </c>
    </row>
    <row r="20" spans="1:9" x14ac:dyDescent="0.25">
      <c r="A20" s="45">
        <v>5</v>
      </c>
      <c r="B20" s="45" t="s">
        <v>47</v>
      </c>
      <c r="C20" s="46" t="s">
        <v>29</v>
      </c>
      <c r="D20" s="66">
        <v>42424</v>
      </c>
      <c r="E20" s="48">
        <v>11</v>
      </c>
      <c r="F20" s="49">
        <v>0.65</v>
      </c>
      <c r="G20" s="49"/>
      <c r="H20" s="75">
        <f>SUM(E20-F20-G20)</f>
        <v>10.35</v>
      </c>
    </row>
    <row r="21" spans="1:9" x14ac:dyDescent="0.25">
      <c r="A21" s="45">
        <v>6</v>
      </c>
      <c r="B21" s="45" t="s">
        <v>52</v>
      </c>
      <c r="C21" s="46" t="s">
        <v>33</v>
      </c>
      <c r="D21" s="66">
        <v>42342</v>
      </c>
      <c r="E21" s="48">
        <v>11</v>
      </c>
      <c r="F21" s="49">
        <v>0.65</v>
      </c>
      <c r="G21" s="49"/>
      <c r="H21" s="75">
        <f>SUM(E21-F21-G21)</f>
        <v>10.35</v>
      </c>
    </row>
    <row r="22" spans="1:9" x14ac:dyDescent="0.25">
      <c r="A22" s="45">
        <v>7</v>
      </c>
      <c r="B22" s="45" t="s">
        <v>43</v>
      </c>
      <c r="C22" s="46" t="s">
        <v>37</v>
      </c>
      <c r="D22" s="66">
        <v>42014</v>
      </c>
      <c r="E22" s="48">
        <v>11</v>
      </c>
      <c r="F22" s="49">
        <v>0.65</v>
      </c>
      <c r="G22" s="49"/>
      <c r="H22" s="75">
        <f>SUM(E22-F22-G22)</f>
        <v>10.35</v>
      </c>
    </row>
    <row r="23" spans="1:9" x14ac:dyDescent="0.25">
      <c r="A23" s="34">
        <v>8</v>
      </c>
      <c r="B23" s="62" t="s">
        <v>44</v>
      </c>
      <c r="C23" s="63" t="s">
        <v>35</v>
      </c>
      <c r="D23" s="64">
        <v>42541</v>
      </c>
      <c r="E23" s="37">
        <v>11</v>
      </c>
      <c r="F23" s="38">
        <v>0.75</v>
      </c>
      <c r="G23" s="65"/>
      <c r="H23" s="71">
        <f t="shared" si="1"/>
        <v>10.25</v>
      </c>
    </row>
    <row r="24" spans="1:9" x14ac:dyDescent="0.25">
      <c r="A24" s="2">
        <v>9</v>
      </c>
      <c r="B24" s="59" t="s">
        <v>51</v>
      </c>
      <c r="C24" s="60" t="s">
        <v>20</v>
      </c>
      <c r="D24" s="61">
        <v>42068</v>
      </c>
      <c r="E24" s="31">
        <v>10.8</v>
      </c>
      <c r="F24" s="30">
        <v>1.3</v>
      </c>
      <c r="G24" s="30"/>
      <c r="H24" s="70">
        <f t="shared" si="1"/>
        <v>9.5</v>
      </c>
    </row>
    <row r="25" spans="1:9" x14ac:dyDescent="0.25">
      <c r="A25" s="2">
        <v>10</v>
      </c>
      <c r="B25" s="2" t="s">
        <v>49</v>
      </c>
      <c r="C25" s="21" t="s">
        <v>29</v>
      </c>
      <c r="D25" s="22">
        <v>42035</v>
      </c>
      <c r="E25" s="15">
        <v>10.8</v>
      </c>
      <c r="F25" s="30">
        <v>1.1000000000000001</v>
      </c>
      <c r="G25" s="30">
        <v>0.3</v>
      </c>
      <c r="H25" s="29">
        <f t="shared" si="1"/>
        <v>9.4</v>
      </c>
    </row>
    <row r="27" spans="1:9" x14ac:dyDescent="0.25">
      <c r="E27" s="94" t="s">
        <v>2</v>
      </c>
      <c r="F27" s="94"/>
      <c r="G27" s="94"/>
      <c r="H27" s="94"/>
    </row>
    <row r="28" spans="1:9" x14ac:dyDescent="0.25">
      <c r="B28" s="20" t="s">
        <v>4</v>
      </c>
      <c r="C28" s="8" t="s">
        <v>5</v>
      </c>
      <c r="D28" s="20" t="s">
        <v>6</v>
      </c>
      <c r="E28" s="41" t="s">
        <v>8</v>
      </c>
      <c r="F28" s="41" t="s">
        <v>13</v>
      </c>
      <c r="G28" s="41" t="s">
        <v>10</v>
      </c>
      <c r="H28" s="41" t="s">
        <v>14</v>
      </c>
      <c r="I28" s="76"/>
    </row>
    <row r="29" spans="1:9" x14ac:dyDescent="0.25">
      <c r="A29" s="34">
        <v>1</v>
      </c>
      <c r="B29" s="62" t="s">
        <v>46</v>
      </c>
      <c r="C29" s="63" t="s">
        <v>35</v>
      </c>
      <c r="D29" s="64">
        <v>42197</v>
      </c>
      <c r="E29" s="37">
        <v>11</v>
      </c>
      <c r="F29" s="38">
        <v>0.57499999999999996</v>
      </c>
      <c r="G29" s="65"/>
      <c r="H29" s="71">
        <f t="shared" ref="H29:H38" si="2">SUM(E29-F29-G29)</f>
        <v>10.425000000000001</v>
      </c>
    </row>
    <row r="30" spans="1:9" x14ac:dyDescent="0.25">
      <c r="A30" s="34">
        <v>2</v>
      </c>
      <c r="B30" s="62" t="s">
        <v>45</v>
      </c>
      <c r="C30" s="63" t="s">
        <v>35</v>
      </c>
      <c r="D30" s="64">
        <v>42218</v>
      </c>
      <c r="E30" s="37">
        <v>11</v>
      </c>
      <c r="F30" s="38">
        <v>0.65</v>
      </c>
      <c r="G30" s="65"/>
      <c r="H30" s="71">
        <f t="shared" si="2"/>
        <v>10.35</v>
      </c>
    </row>
    <row r="31" spans="1:9" x14ac:dyDescent="0.25">
      <c r="A31" s="45">
        <v>3</v>
      </c>
      <c r="B31" s="45" t="s">
        <v>43</v>
      </c>
      <c r="C31" s="46" t="s">
        <v>37</v>
      </c>
      <c r="D31" s="66">
        <v>42014</v>
      </c>
      <c r="E31" s="48">
        <v>11</v>
      </c>
      <c r="F31" s="49">
        <v>0.7</v>
      </c>
      <c r="G31" s="49"/>
      <c r="H31" s="75">
        <f t="shared" si="2"/>
        <v>10.3</v>
      </c>
    </row>
    <row r="32" spans="1:9" x14ac:dyDescent="0.25">
      <c r="A32" s="34">
        <v>4</v>
      </c>
      <c r="B32" s="62" t="s">
        <v>44</v>
      </c>
      <c r="C32" s="63" t="s">
        <v>35</v>
      </c>
      <c r="D32" s="64">
        <v>42541</v>
      </c>
      <c r="E32" s="37">
        <v>11</v>
      </c>
      <c r="F32" s="38">
        <v>0.75</v>
      </c>
      <c r="G32" s="65"/>
      <c r="H32" s="71">
        <f>SUM(E32-F32-G32)</f>
        <v>10.25</v>
      </c>
    </row>
    <row r="33" spans="1:9" x14ac:dyDescent="0.25">
      <c r="A33" s="45">
        <v>5</v>
      </c>
      <c r="B33" s="45" t="s">
        <v>47</v>
      </c>
      <c r="C33" s="46" t="s">
        <v>29</v>
      </c>
      <c r="D33" s="66">
        <v>42424</v>
      </c>
      <c r="E33" s="48">
        <v>11</v>
      </c>
      <c r="F33" s="49">
        <v>0.75</v>
      </c>
      <c r="G33" s="49"/>
      <c r="H33" s="75">
        <f>SUM(E33-F33-G33)</f>
        <v>10.25</v>
      </c>
    </row>
    <row r="34" spans="1:9" x14ac:dyDescent="0.25">
      <c r="A34" s="45">
        <v>6</v>
      </c>
      <c r="B34" s="45" t="s">
        <v>50</v>
      </c>
      <c r="C34" s="46" t="s">
        <v>29</v>
      </c>
      <c r="D34" s="66">
        <v>42239</v>
      </c>
      <c r="E34" s="48">
        <v>11</v>
      </c>
      <c r="F34" s="49">
        <v>0.75</v>
      </c>
      <c r="G34" s="49"/>
      <c r="H34" s="75">
        <f>SUM(E34-F34-G34)</f>
        <v>10.25</v>
      </c>
    </row>
    <row r="35" spans="1:9" x14ac:dyDescent="0.25">
      <c r="A35" s="45">
        <v>7</v>
      </c>
      <c r="B35" s="45" t="s">
        <v>48</v>
      </c>
      <c r="C35" s="46" t="s">
        <v>29</v>
      </c>
      <c r="D35" s="66">
        <v>42137</v>
      </c>
      <c r="E35" s="48">
        <v>11</v>
      </c>
      <c r="F35" s="49">
        <v>0.75</v>
      </c>
      <c r="G35" s="49"/>
      <c r="H35" s="75">
        <f>SUM(E35-F35-G35)</f>
        <v>10.25</v>
      </c>
    </row>
    <row r="36" spans="1:9" x14ac:dyDescent="0.25">
      <c r="A36" s="45">
        <v>8</v>
      </c>
      <c r="B36" s="45" t="s">
        <v>51</v>
      </c>
      <c r="C36" s="46" t="s">
        <v>20</v>
      </c>
      <c r="D36" s="66">
        <v>42068</v>
      </c>
      <c r="E36" s="48">
        <v>11</v>
      </c>
      <c r="F36" s="49">
        <v>0.75</v>
      </c>
      <c r="G36" s="49"/>
      <c r="H36" s="75">
        <f>SUM(E36-F36-G36)</f>
        <v>10.25</v>
      </c>
    </row>
    <row r="37" spans="1:9" x14ac:dyDescent="0.25">
      <c r="A37" s="2">
        <v>9</v>
      </c>
      <c r="B37" s="2" t="s">
        <v>49</v>
      </c>
      <c r="C37" s="21" t="s">
        <v>29</v>
      </c>
      <c r="D37" s="22">
        <v>42035</v>
      </c>
      <c r="E37" s="15">
        <v>11</v>
      </c>
      <c r="F37" s="30">
        <v>0.85</v>
      </c>
      <c r="G37" s="30"/>
      <c r="H37" s="29">
        <f t="shared" si="2"/>
        <v>10.15</v>
      </c>
    </row>
    <row r="38" spans="1:9" x14ac:dyDescent="0.25">
      <c r="A38" s="2">
        <v>10</v>
      </c>
      <c r="B38" s="2" t="s">
        <v>52</v>
      </c>
      <c r="C38" s="21" t="s">
        <v>33</v>
      </c>
      <c r="D38" s="22">
        <v>42342</v>
      </c>
      <c r="E38" s="15">
        <v>11</v>
      </c>
      <c r="F38" s="30">
        <v>0.9</v>
      </c>
      <c r="G38" s="30"/>
      <c r="H38" s="29">
        <f t="shared" si="2"/>
        <v>10.1</v>
      </c>
    </row>
    <row r="40" spans="1:9" x14ac:dyDescent="0.25">
      <c r="E40" s="91" t="s">
        <v>3</v>
      </c>
      <c r="F40" s="91"/>
      <c r="G40" s="91"/>
      <c r="H40" s="91"/>
    </row>
    <row r="41" spans="1:9" x14ac:dyDescent="0.25">
      <c r="B41" s="20" t="s">
        <v>4</v>
      </c>
      <c r="C41" s="8" t="s">
        <v>5</v>
      </c>
      <c r="D41" s="20" t="s">
        <v>6</v>
      </c>
      <c r="E41" s="17" t="s">
        <v>8</v>
      </c>
      <c r="F41" s="17" t="s">
        <v>13</v>
      </c>
      <c r="G41" s="17" t="s">
        <v>10</v>
      </c>
      <c r="H41" s="17" t="s">
        <v>15</v>
      </c>
      <c r="I41" s="76"/>
    </row>
    <row r="42" spans="1:9" x14ac:dyDescent="0.25">
      <c r="A42" s="34">
        <v>1</v>
      </c>
      <c r="B42" s="34" t="s">
        <v>44</v>
      </c>
      <c r="C42" s="35" t="s">
        <v>35</v>
      </c>
      <c r="D42" s="36">
        <v>42541</v>
      </c>
      <c r="E42" s="42">
        <v>11</v>
      </c>
      <c r="F42" s="38">
        <v>0.45</v>
      </c>
      <c r="G42" s="38"/>
      <c r="H42" s="39">
        <f t="shared" ref="H42:H51" si="3">SUM(E42-F42-G42)</f>
        <v>10.55</v>
      </c>
    </row>
    <row r="43" spans="1:9" x14ac:dyDescent="0.25">
      <c r="A43" s="34">
        <v>2</v>
      </c>
      <c r="B43" s="34" t="s">
        <v>45</v>
      </c>
      <c r="C43" s="35" t="s">
        <v>35</v>
      </c>
      <c r="D43" s="36">
        <v>42218</v>
      </c>
      <c r="E43" s="42">
        <v>11</v>
      </c>
      <c r="F43" s="38">
        <v>0.55000000000000004</v>
      </c>
      <c r="G43" s="38"/>
      <c r="H43" s="39">
        <f t="shared" si="3"/>
        <v>10.45</v>
      </c>
    </row>
    <row r="44" spans="1:9" x14ac:dyDescent="0.25">
      <c r="A44" s="34">
        <v>3</v>
      </c>
      <c r="B44" s="34" t="s">
        <v>46</v>
      </c>
      <c r="C44" s="35" t="s">
        <v>35</v>
      </c>
      <c r="D44" s="36">
        <v>42197</v>
      </c>
      <c r="E44" s="42">
        <v>11</v>
      </c>
      <c r="F44" s="38">
        <v>0.65</v>
      </c>
      <c r="G44" s="38"/>
      <c r="H44" s="39">
        <f t="shared" si="3"/>
        <v>10.35</v>
      </c>
    </row>
    <row r="45" spans="1:9" x14ac:dyDescent="0.25">
      <c r="A45" s="45">
        <v>4</v>
      </c>
      <c r="B45" s="45" t="s">
        <v>43</v>
      </c>
      <c r="C45" s="46" t="s">
        <v>37</v>
      </c>
      <c r="D45" s="66">
        <v>42014</v>
      </c>
      <c r="E45" s="48">
        <v>11</v>
      </c>
      <c r="F45" s="49">
        <v>0.95</v>
      </c>
      <c r="G45" s="49"/>
      <c r="H45" s="68">
        <f t="shared" si="3"/>
        <v>10.050000000000001</v>
      </c>
    </row>
    <row r="46" spans="1:9" x14ac:dyDescent="0.25">
      <c r="A46" s="45">
        <v>5</v>
      </c>
      <c r="B46" s="45" t="s">
        <v>52</v>
      </c>
      <c r="C46" s="46" t="s">
        <v>33</v>
      </c>
      <c r="D46" s="66">
        <v>42342</v>
      </c>
      <c r="E46" s="48">
        <v>11</v>
      </c>
      <c r="F46" s="49">
        <v>1</v>
      </c>
      <c r="G46" s="49"/>
      <c r="H46" s="68">
        <f t="shared" si="3"/>
        <v>10</v>
      </c>
    </row>
    <row r="47" spans="1:9" x14ac:dyDescent="0.25">
      <c r="A47" s="45">
        <v>6</v>
      </c>
      <c r="B47" s="45" t="s">
        <v>48</v>
      </c>
      <c r="C47" s="46" t="s">
        <v>29</v>
      </c>
      <c r="D47" s="66">
        <v>42137</v>
      </c>
      <c r="E47" s="48">
        <v>11</v>
      </c>
      <c r="F47" s="49">
        <v>1.05</v>
      </c>
      <c r="G47" s="49"/>
      <c r="H47" s="68">
        <f t="shared" si="3"/>
        <v>9.9499999999999993</v>
      </c>
    </row>
    <row r="48" spans="1:9" x14ac:dyDescent="0.25">
      <c r="A48" s="45">
        <v>7</v>
      </c>
      <c r="B48" s="45" t="s">
        <v>47</v>
      </c>
      <c r="C48" s="46" t="s">
        <v>29</v>
      </c>
      <c r="D48" s="66">
        <v>42424</v>
      </c>
      <c r="E48" s="48">
        <v>11</v>
      </c>
      <c r="F48" s="49">
        <v>1.1000000000000001</v>
      </c>
      <c r="G48" s="49"/>
      <c r="H48" s="68">
        <f t="shared" si="3"/>
        <v>9.9</v>
      </c>
    </row>
    <row r="49" spans="1:8" x14ac:dyDescent="0.25">
      <c r="A49" s="45">
        <v>8</v>
      </c>
      <c r="B49" s="45" t="s">
        <v>50</v>
      </c>
      <c r="C49" s="46" t="s">
        <v>29</v>
      </c>
      <c r="D49" s="66">
        <v>42239</v>
      </c>
      <c r="E49" s="48">
        <v>11</v>
      </c>
      <c r="F49" s="49">
        <v>1.1000000000000001</v>
      </c>
      <c r="G49" s="49"/>
      <c r="H49" s="68">
        <f t="shared" si="3"/>
        <v>9.9</v>
      </c>
    </row>
    <row r="50" spans="1:8" x14ac:dyDescent="0.25">
      <c r="A50" s="2">
        <v>9</v>
      </c>
      <c r="B50" s="2" t="s">
        <v>49</v>
      </c>
      <c r="C50" s="21" t="s">
        <v>29</v>
      </c>
      <c r="D50" s="22">
        <v>42035</v>
      </c>
      <c r="E50" s="15">
        <v>11</v>
      </c>
      <c r="F50" s="30">
        <v>1.8</v>
      </c>
      <c r="G50" s="30"/>
      <c r="H50" s="29">
        <f t="shared" si="3"/>
        <v>9.1999999999999993</v>
      </c>
    </row>
    <row r="51" spans="1:8" x14ac:dyDescent="0.25">
      <c r="A51" s="2">
        <v>10</v>
      </c>
      <c r="B51" s="2" t="s">
        <v>51</v>
      </c>
      <c r="C51" s="21" t="s">
        <v>20</v>
      </c>
      <c r="D51" s="22">
        <v>42068</v>
      </c>
      <c r="E51" s="15">
        <v>11</v>
      </c>
      <c r="F51" s="30">
        <v>2.65</v>
      </c>
      <c r="G51" s="30"/>
      <c r="H51" s="29">
        <f t="shared" si="3"/>
        <v>8.35</v>
      </c>
    </row>
  </sheetData>
  <sortState xmlns:xlrd2="http://schemas.microsoft.com/office/spreadsheetml/2017/richdata2" ref="B32:H36">
    <sortCondition descending="1" ref="D32:D36"/>
  </sortState>
  <mergeCells count="4">
    <mergeCell ref="E1:H1"/>
    <mergeCell ref="E14:H14"/>
    <mergeCell ref="E27:H27"/>
    <mergeCell ref="E40:H40"/>
  </mergeCells>
  <dataValidations count="1">
    <dataValidation type="custom" allowBlank="1" showInputMessage="1" showErrorMessage="1" sqref="H42:H51 H3:H12 H29:H38 H16:H25" xr:uid="{00000000-0002-0000-0200-000000000000}">
      <formula1>"bvbv"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2"/>
  <sheetViews>
    <sheetView zoomScaleNormal="100" workbookViewId="0">
      <selection activeCell="L18" sqref="L18"/>
    </sheetView>
  </sheetViews>
  <sheetFormatPr defaultRowHeight="15" x14ac:dyDescent="0.25"/>
  <cols>
    <col min="1" max="1" width="3" bestFit="1" customWidth="1"/>
    <col min="2" max="2" width="15.5703125" bestFit="1" customWidth="1"/>
    <col min="3" max="3" width="23.140625" style="1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8.140625" bestFit="1" customWidth="1"/>
    <col min="9" max="9" width="7" bestFit="1" customWidth="1"/>
    <col min="10" max="10" width="6.42578125" bestFit="1" customWidth="1"/>
    <col min="11" max="11" width="8.5703125" bestFit="1" customWidth="1"/>
    <col min="12" max="13" width="7" bestFit="1" customWidth="1"/>
    <col min="14" max="14" width="6.42578125" bestFit="1" customWidth="1"/>
    <col min="15" max="15" width="8.5703125" bestFit="1" customWidth="1"/>
    <col min="16" max="16" width="7.5703125" bestFit="1" customWidth="1"/>
    <col min="17" max="17" width="7" bestFit="1" customWidth="1"/>
    <col min="18" max="18" width="6.42578125" bestFit="1" customWidth="1"/>
    <col min="19" max="19" width="8.5703125" bestFit="1" customWidth="1"/>
    <col min="20" max="20" width="7.7109375" bestFit="1" customWidth="1"/>
    <col min="21" max="21" width="7.5703125" bestFit="1" customWidth="1"/>
  </cols>
  <sheetData>
    <row r="1" spans="1:21" ht="18.75" x14ac:dyDescent="0.3">
      <c r="A1" s="84" t="s">
        <v>21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</row>
    <row r="2" spans="1:21" ht="18.75" x14ac:dyDescent="0.3">
      <c r="A2" s="6"/>
      <c r="B2" s="84" t="s">
        <v>16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</row>
    <row r="3" spans="1:21" x14ac:dyDescent="0.25">
      <c r="B3" s="7" t="s">
        <v>18</v>
      </c>
      <c r="D3" s="1"/>
      <c r="E3" s="96" t="s">
        <v>0</v>
      </c>
      <c r="F3" s="97"/>
      <c r="G3" s="97"/>
      <c r="H3" s="98"/>
      <c r="I3" s="99" t="s">
        <v>1</v>
      </c>
      <c r="J3" s="100"/>
      <c r="K3" s="100"/>
      <c r="L3" s="101"/>
      <c r="M3" s="102" t="s">
        <v>2</v>
      </c>
      <c r="N3" s="103"/>
      <c r="O3" s="103"/>
      <c r="P3" s="104"/>
      <c r="Q3" s="105" t="s">
        <v>3</v>
      </c>
      <c r="R3" s="106"/>
      <c r="S3" s="106"/>
      <c r="T3" s="107"/>
      <c r="U3" s="1"/>
    </row>
    <row r="4" spans="1:21" x14ac:dyDescent="0.25">
      <c r="B4" s="20" t="s">
        <v>4</v>
      </c>
      <c r="C4" s="20" t="s">
        <v>5</v>
      </c>
      <c r="D4" s="20" t="s">
        <v>6</v>
      </c>
      <c r="E4" s="24" t="s">
        <v>8</v>
      </c>
      <c r="F4" s="24" t="s">
        <v>9</v>
      </c>
      <c r="G4" s="24" t="s">
        <v>10</v>
      </c>
      <c r="H4" s="24" t="s">
        <v>11</v>
      </c>
      <c r="I4" s="25" t="s">
        <v>8</v>
      </c>
      <c r="J4" s="25" t="s">
        <v>9</v>
      </c>
      <c r="K4" s="25" t="s">
        <v>10</v>
      </c>
      <c r="L4" s="25" t="s">
        <v>12</v>
      </c>
      <c r="M4" s="26" t="s">
        <v>8</v>
      </c>
      <c r="N4" s="26" t="s">
        <v>13</v>
      </c>
      <c r="O4" s="26" t="s">
        <v>10</v>
      </c>
      <c r="P4" s="26" t="s">
        <v>14</v>
      </c>
      <c r="Q4" s="27" t="s">
        <v>8</v>
      </c>
      <c r="R4" s="27" t="s">
        <v>13</v>
      </c>
      <c r="S4" s="27" t="s">
        <v>10</v>
      </c>
      <c r="T4" s="27" t="s">
        <v>15</v>
      </c>
      <c r="U4" s="28" t="s">
        <v>7</v>
      </c>
    </row>
    <row r="5" spans="1:21" x14ac:dyDescent="0.25">
      <c r="A5" s="34">
        <v>1</v>
      </c>
      <c r="B5" s="34" t="s">
        <v>34</v>
      </c>
      <c r="C5" s="35" t="s">
        <v>35</v>
      </c>
      <c r="D5" s="40">
        <v>42922</v>
      </c>
      <c r="E5" s="42">
        <v>11</v>
      </c>
      <c r="F5" s="38">
        <v>1.1499999999999999</v>
      </c>
      <c r="G5" s="38"/>
      <c r="H5" s="39">
        <f t="shared" ref="H5:H14" si="0">SUM(E5-F5-G5)</f>
        <v>9.85</v>
      </c>
      <c r="I5" s="42">
        <v>11</v>
      </c>
      <c r="J5" s="38">
        <v>0.45</v>
      </c>
      <c r="K5" s="38"/>
      <c r="L5" s="39">
        <f t="shared" ref="L5:L14" si="1">SUM(I5-J5-K5)</f>
        <v>10.55</v>
      </c>
      <c r="M5" s="42">
        <v>11</v>
      </c>
      <c r="N5" s="38">
        <v>0.7</v>
      </c>
      <c r="O5" s="38"/>
      <c r="P5" s="39">
        <f t="shared" ref="P5:P14" si="2">SUM(M5-N5-O5)</f>
        <v>10.3</v>
      </c>
      <c r="Q5" s="42">
        <v>11</v>
      </c>
      <c r="R5" s="38">
        <v>0.5</v>
      </c>
      <c r="S5" s="38"/>
      <c r="T5" s="39">
        <f t="shared" ref="T5:T14" si="3">SUM(Q5-R5-S5)</f>
        <v>10.5</v>
      </c>
      <c r="U5" s="43">
        <f t="shared" ref="U5:U14" si="4">SUM(H5,L5,P5,T5)-MIN(H5,L5,P5,T5)</f>
        <v>31.35</v>
      </c>
    </row>
    <row r="6" spans="1:21" x14ac:dyDescent="0.25">
      <c r="A6" s="34">
        <v>2</v>
      </c>
      <c r="B6" s="34" t="s">
        <v>36</v>
      </c>
      <c r="C6" s="35" t="s">
        <v>37</v>
      </c>
      <c r="D6" s="36">
        <v>42763</v>
      </c>
      <c r="E6" s="42">
        <v>11</v>
      </c>
      <c r="F6" s="38">
        <v>1.25</v>
      </c>
      <c r="G6" s="38"/>
      <c r="H6" s="39">
        <f t="shared" si="0"/>
        <v>9.75</v>
      </c>
      <c r="I6" s="42">
        <v>11</v>
      </c>
      <c r="J6" s="38">
        <v>0.55000000000000004</v>
      </c>
      <c r="K6" s="38"/>
      <c r="L6" s="39">
        <f t="shared" si="1"/>
        <v>10.45</v>
      </c>
      <c r="M6" s="42">
        <v>11</v>
      </c>
      <c r="N6" s="38">
        <v>0.6</v>
      </c>
      <c r="O6" s="38"/>
      <c r="P6" s="39">
        <f t="shared" si="2"/>
        <v>10.4</v>
      </c>
      <c r="Q6" s="42">
        <v>11</v>
      </c>
      <c r="R6" s="38">
        <v>0.55000000000000004</v>
      </c>
      <c r="S6" s="38"/>
      <c r="T6" s="39">
        <f t="shared" si="3"/>
        <v>10.45</v>
      </c>
      <c r="U6" s="43">
        <f t="shared" si="4"/>
        <v>31.299999999999997</v>
      </c>
    </row>
    <row r="7" spans="1:21" x14ac:dyDescent="0.25">
      <c r="A7" s="34">
        <v>3</v>
      </c>
      <c r="B7" s="34" t="s">
        <v>28</v>
      </c>
      <c r="C7" s="35" t="s">
        <v>29</v>
      </c>
      <c r="D7" s="40">
        <v>43209</v>
      </c>
      <c r="E7" s="42">
        <v>11</v>
      </c>
      <c r="F7" s="38">
        <v>0.95</v>
      </c>
      <c r="G7" s="38"/>
      <c r="H7" s="39">
        <f t="shared" si="0"/>
        <v>10.050000000000001</v>
      </c>
      <c r="I7" s="42">
        <v>11</v>
      </c>
      <c r="J7" s="38">
        <v>0.75</v>
      </c>
      <c r="K7" s="38"/>
      <c r="L7" s="39">
        <f t="shared" si="1"/>
        <v>10.25</v>
      </c>
      <c r="M7" s="42">
        <v>11</v>
      </c>
      <c r="N7" s="38">
        <v>0.4</v>
      </c>
      <c r="O7" s="38"/>
      <c r="P7" s="39">
        <f t="shared" si="2"/>
        <v>10.6</v>
      </c>
      <c r="Q7" s="42">
        <v>11</v>
      </c>
      <c r="R7" s="38">
        <v>0.85</v>
      </c>
      <c r="S7" s="38"/>
      <c r="T7" s="39">
        <f t="shared" si="3"/>
        <v>10.15</v>
      </c>
      <c r="U7" s="43">
        <f t="shared" si="4"/>
        <v>30.999999999999996</v>
      </c>
    </row>
    <row r="8" spans="1:21" x14ac:dyDescent="0.25">
      <c r="A8" s="2">
        <v>4</v>
      </c>
      <c r="B8" s="2" t="s">
        <v>59</v>
      </c>
      <c r="C8" s="21" t="s">
        <v>29</v>
      </c>
      <c r="D8" s="33">
        <v>42941</v>
      </c>
      <c r="E8" s="15">
        <v>11</v>
      </c>
      <c r="F8" s="30">
        <v>1</v>
      </c>
      <c r="G8" s="30"/>
      <c r="H8" s="29">
        <f t="shared" si="0"/>
        <v>10</v>
      </c>
      <c r="I8" s="15">
        <v>11</v>
      </c>
      <c r="J8" s="30">
        <v>0.7</v>
      </c>
      <c r="K8" s="30"/>
      <c r="L8" s="29">
        <f t="shared" si="1"/>
        <v>10.3</v>
      </c>
      <c r="M8" s="15">
        <v>11</v>
      </c>
      <c r="N8" s="30">
        <v>0.6</v>
      </c>
      <c r="O8" s="30"/>
      <c r="P8" s="29">
        <f t="shared" si="2"/>
        <v>10.4</v>
      </c>
      <c r="Q8" s="15">
        <v>11</v>
      </c>
      <c r="R8" s="30">
        <v>1.95</v>
      </c>
      <c r="S8" s="30"/>
      <c r="T8" s="29">
        <f t="shared" si="3"/>
        <v>9.0500000000000007</v>
      </c>
      <c r="U8" s="16">
        <f t="shared" si="4"/>
        <v>30.7</v>
      </c>
    </row>
    <row r="9" spans="1:21" x14ac:dyDescent="0.25">
      <c r="A9" s="2">
        <v>5</v>
      </c>
      <c r="B9" s="2" t="s">
        <v>24</v>
      </c>
      <c r="C9" s="21" t="s">
        <v>20</v>
      </c>
      <c r="D9" s="33">
        <v>42831</v>
      </c>
      <c r="E9" s="15">
        <v>11</v>
      </c>
      <c r="F9" s="30">
        <v>1.4</v>
      </c>
      <c r="G9" s="30"/>
      <c r="H9" s="29">
        <f t="shared" si="0"/>
        <v>9.6</v>
      </c>
      <c r="I9" s="15">
        <v>10.6</v>
      </c>
      <c r="J9" s="30">
        <v>1.1000000000000001</v>
      </c>
      <c r="K9" s="30"/>
      <c r="L9" s="29">
        <f t="shared" si="1"/>
        <v>9.5</v>
      </c>
      <c r="M9" s="15">
        <v>11</v>
      </c>
      <c r="N9" s="30">
        <v>0.85</v>
      </c>
      <c r="O9" s="30"/>
      <c r="P9" s="29">
        <f t="shared" si="2"/>
        <v>10.15</v>
      </c>
      <c r="Q9" s="15">
        <v>11</v>
      </c>
      <c r="R9" s="30">
        <v>0.4</v>
      </c>
      <c r="S9" s="30"/>
      <c r="T9" s="29">
        <f t="shared" si="3"/>
        <v>10.6</v>
      </c>
      <c r="U9" s="16">
        <f t="shared" si="4"/>
        <v>30.35</v>
      </c>
    </row>
    <row r="10" spans="1:21" x14ac:dyDescent="0.25">
      <c r="A10" s="2">
        <v>6</v>
      </c>
      <c r="B10" s="2" t="s">
        <v>30</v>
      </c>
      <c r="C10" s="21" t="s">
        <v>29</v>
      </c>
      <c r="D10" s="33">
        <v>43148</v>
      </c>
      <c r="E10" s="15">
        <v>11</v>
      </c>
      <c r="F10" s="30">
        <v>1.1000000000000001</v>
      </c>
      <c r="G10" s="30"/>
      <c r="H10" s="29">
        <f t="shared" si="0"/>
        <v>9.9</v>
      </c>
      <c r="I10" s="15">
        <v>11</v>
      </c>
      <c r="J10" s="30">
        <v>0.7</v>
      </c>
      <c r="K10" s="30"/>
      <c r="L10" s="29">
        <f t="shared" si="1"/>
        <v>10.3</v>
      </c>
      <c r="M10" s="15">
        <v>11</v>
      </c>
      <c r="N10" s="30">
        <v>0.95</v>
      </c>
      <c r="O10" s="30"/>
      <c r="P10" s="29">
        <f t="shared" si="2"/>
        <v>10.050000000000001</v>
      </c>
      <c r="Q10" s="15">
        <v>11</v>
      </c>
      <c r="R10" s="30">
        <v>1.45</v>
      </c>
      <c r="S10" s="30"/>
      <c r="T10" s="29">
        <f t="shared" si="3"/>
        <v>9.5500000000000007</v>
      </c>
      <c r="U10" s="16">
        <f t="shared" si="4"/>
        <v>30.250000000000004</v>
      </c>
    </row>
    <row r="11" spans="1:21" x14ac:dyDescent="0.25">
      <c r="A11" s="2">
        <v>7</v>
      </c>
      <c r="B11" s="2" t="s">
        <v>23</v>
      </c>
      <c r="C11" s="21" t="s">
        <v>20</v>
      </c>
      <c r="D11" s="33">
        <v>43117</v>
      </c>
      <c r="E11" s="15">
        <v>11</v>
      </c>
      <c r="F11" s="30">
        <v>1.75</v>
      </c>
      <c r="G11" s="30"/>
      <c r="H11" s="29">
        <f t="shared" si="0"/>
        <v>9.25</v>
      </c>
      <c r="I11" s="15">
        <v>10.9</v>
      </c>
      <c r="J11" s="30">
        <v>1.25</v>
      </c>
      <c r="K11" s="30"/>
      <c r="L11" s="29">
        <f t="shared" si="1"/>
        <v>9.65</v>
      </c>
      <c r="M11" s="15">
        <v>11</v>
      </c>
      <c r="N11" s="30">
        <v>0.95</v>
      </c>
      <c r="O11" s="30"/>
      <c r="P11" s="29">
        <f t="shared" si="2"/>
        <v>10.050000000000001</v>
      </c>
      <c r="Q11" s="15">
        <v>11</v>
      </c>
      <c r="R11" s="30">
        <v>0.5</v>
      </c>
      <c r="S11" s="30"/>
      <c r="T11" s="29">
        <f t="shared" si="3"/>
        <v>10.5</v>
      </c>
      <c r="U11" s="16">
        <f t="shared" si="4"/>
        <v>30.200000000000003</v>
      </c>
    </row>
    <row r="12" spans="1:21" x14ac:dyDescent="0.25">
      <c r="A12" s="2">
        <v>8</v>
      </c>
      <c r="B12" s="2" t="s">
        <v>31</v>
      </c>
      <c r="C12" s="21" t="s">
        <v>29</v>
      </c>
      <c r="D12" s="22">
        <v>42977</v>
      </c>
      <c r="E12" s="15">
        <v>11</v>
      </c>
      <c r="F12" s="30">
        <v>1.3</v>
      </c>
      <c r="G12" s="30"/>
      <c r="H12" s="29">
        <f t="shared" si="0"/>
        <v>9.6999999999999993</v>
      </c>
      <c r="I12" s="15">
        <v>10.5</v>
      </c>
      <c r="J12" s="30">
        <v>0.7</v>
      </c>
      <c r="K12" s="30"/>
      <c r="L12" s="29">
        <f t="shared" si="1"/>
        <v>9.8000000000000007</v>
      </c>
      <c r="M12" s="15">
        <v>11</v>
      </c>
      <c r="N12" s="30">
        <v>0.65</v>
      </c>
      <c r="O12" s="30"/>
      <c r="P12" s="29">
        <f t="shared" si="2"/>
        <v>10.35</v>
      </c>
      <c r="Q12" s="15">
        <v>11</v>
      </c>
      <c r="R12" s="30">
        <v>1.8</v>
      </c>
      <c r="S12" s="30"/>
      <c r="T12" s="29">
        <f t="shared" si="3"/>
        <v>9.1999999999999993</v>
      </c>
      <c r="U12" s="16">
        <f t="shared" si="4"/>
        <v>29.849999999999998</v>
      </c>
    </row>
    <row r="13" spans="1:21" x14ac:dyDescent="0.25">
      <c r="A13" s="2">
        <v>9</v>
      </c>
      <c r="B13" s="2" t="s">
        <v>22</v>
      </c>
      <c r="C13" s="21" t="s">
        <v>20</v>
      </c>
      <c r="D13" s="33">
        <v>43088</v>
      </c>
      <c r="E13" s="15">
        <v>11</v>
      </c>
      <c r="F13" s="30">
        <v>1.6</v>
      </c>
      <c r="G13" s="30"/>
      <c r="H13" s="29">
        <f t="shared" si="0"/>
        <v>9.4</v>
      </c>
      <c r="I13" s="15">
        <v>10.9</v>
      </c>
      <c r="J13" s="30">
        <v>1</v>
      </c>
      <c r="K13" s="30"/>
      <c r="L13" s="29">
        <f t="shared" si="1"/>
        <v>9.9</v>
      </c>
      <c r="M13" s="15">
        <v>11</v>
      </c>
      <c r="N13" s="30">
        <v>1.35</v>
      </c>
      <c r="O13" s="30"/>
      <c r="P13" s="29">
        <f t="shared" si="2"/>
        <v>9.65</v>
      </c>
      <c r="Q13" s="15">
        <v>11</v>
      </c>
      <c r="R13" s="30">
        <v>1.45</v>
      </c>
      <c r="S13" s="30"/>
      <c r="T13" s="29">
        <f t="shared" si="3"/>
        <v>9.5500000000000007</v>
      </c>
      <c r="U13" s="16">
        <f t="shared" si="4"/>
        <v>29.1</v>
      </c>
    </row>
    <row r="14" spans="1:21" x14ac:dyDescent="0.25">
      <c r="A14" s="2">
        <v>10</v>
      </c>
      <c r="B14" s="2" t="s">
        <v>32</v>
      </c>
      <c r="C14" s="21" t="s">
        <v>20</v>
      </c>
      <c r="D14" s="33">
        <v>43426</v>
      </c>
      <c r="E14" s="15">
        <v>11</v>
      </c>
      <c r="F14" s="30">
        <v>1.6</v>
      </c>
      <c r="G14" s="30"/>
      <c r="H14" s="29">
        <f t="shared" si="0"/>
        <v>9.4</v>
      </c>
      <c r="I14" s="15">
        <v>10.9</v>
      </c>
      <c r="J14" s="30">
        <v>1.4</v>
      </c>
      <c r="K14" s="30"/>
      <c r="L14" s="29">
        <f t="shared" si="1"/>
        <v>9.5</v>
      </c>
      <c r="M14" s="15">
        <v>11</v>
      </c>
      <c r="N14" s="30">
        <v>0.9</v>
      </c>
      <c r="O14" s="30"/>
      <c r="P14" s="29">
        <f t="shared" si="2"/>
        <v>10.1</v>
      </c>
      <c r="Q14" s="15">
        <v>11</v>
      </c>
      <c r="R14" s="30">
        <v>0.95</v>
      </c>
      <c r="S14" s="30">
        <v>2</v>
      </c>
      <c r="T14" s="29">
        <f t="shared" si="3"/>
        <v>8.0500000000000007</v>
      </c>
      <c r="U14" s="16">
        <f t="shared" si="4"/>
        <v>28.999999999999996</v>
      </c>
    </row>
    <row r="16" spans="1:21" x14ac:dyDescent="0.25">
      <c r="C16" s="23"/>
      <c r="D16" s="1"/>
      <c r="E16" s="95" t="s">
        <v>17</v>
      </c>
      <c r="F16" s="95"/>
      <c r="G16" s="95"/>
      <c r="H16" s="95"/>
    </row>
    <row r="17" spans="1:8" x14ac:dyDescent="0.25">
      <c r="B17" s="20" t="s">
        <v>4</v>
      </c>
      <c r="C17" s="8" t="s">
        <v>5</v>
      </c>
      <c r="D17" s="8" t="s">
        <v>6</v>
      </c>
      <c r="E17" s="14" t="s">
        <v>8</v>
      </c>
      <c r="F17" s="14" t="s">
        <v>13</v>
      </c>
      <c r="G17" s="14" t="s">
        <v>10</v>
      </c>
      <c r="H17" s="14" t="s">
        <v>19</v>
      </c>
    </row>
    <row r="18" spans="1:8" x14ac:dyDescent="0.25">
      <c r="A18" s="50">
        <v>1</v>
      </c>
      <c r="B18" s="50" t="s">
        <v>31</v>
      </c>
      <c r="C18" s="51" t="s">
        <v>29</v>
      </c>
      <c r="D18" s="57">
        <v>42977</v>
      </c>
      <c r="E18" s="77">
        <v>22.5</v>
      </c>
      <c r="F18" s="54">
        <v>0.5</v>
      </c>
      <c r="G18" s="54"/>
      <c r="H18" s="78">
        <f>SUM(E18-F18-G18)</f>
        <v>22</v>
      </c>
    </row>
    <row r="19" spans="1:8" x14ac:dyDescent="0.25">
      <c r="A19" s="50">
        <v>2</v>
      </c>
      <c r="B19" s="50" t="s">
        <v>28</v>
      </c>
      <c r="C19" s="51" t="s">
        <v>29</v>
      </c>
      <c r="D19" s="52">
        <v>43209</v>
      </c>
      <c r="E19" s="77">
        <v>22.5</v>
      </c>
      <c r="F19" s="54">
        <v>0.7</v>
      </c>
      <c r="G19" s="54"/>
      <c r="H19" s="78">
        <f>SUM(E19-F19-G19)</f>
        <v>21.8</v>
      </c>
    </row>
    <row r="20" spans="1:8" x14ac:dyDescent="0.25">
      <c r="A20" s="50">
        <v>3</v>
      </c>
      <c r="B20" s="50" t="s">
        <v>30</v>
      </c>
      <c r="C20" s="51" t="s">
        <v>29</v>
      </c>
      <c r="D20" s="52">
        <v>43148</v>
      </c>
      <c r="E20" s="77">
        <v>22.5</v>
      </c>
      <c r="F20" s="54">
        <v>0.95</v>
      </c>
      <c r="G20" s="54"/>
      <c r="H20" s="78">
        <f>SUM(E20-F20-G20)</f>
        <v>21.55</v>
      </c>
    </row>
    <row r="21" spans="1:8" x14ac:dyDescent="0.25">
      <c r="A21" s="50">
        <v>4</v>
      </c>
      <c r="B21" s="50" t="s">
        <v>59</v>
      </c>
      <c r="C21" s="51" t="s">
        <v>29</v>
      </c>
      <c r="D21" s="52">
        <v>42941</v>
      </c>
      <c r="E21" s="77">
        <v>22.5</v>
      </c>
      <c r="F21" s="54">
        <v>0.95</v>
      </c>
      <c r="G21" s="54"/>
      <c r="H21" s="78">
        <f>SUM(E21-F21-G21)</f>
        <v>21.55</v>
      </c>
    </row>
    <row r="22" spans="1:8" x14ac:dyDescent="0.25">
      <c r="A22" s="50">
        <v>5</v>
      </c>
      <c r="B22" s="50" t="s">
        <v>36</v>
      </c>
      <c r="C22" s="51" t="s">
        <v>37</v>
      </c>
      <c r="D22" s="57">
        <v>42763</v>
      </c>
      <c r="E22" s="77">
        <v>11.5</v>
      </c>
      <c r="F22" s="54">
        <v>0.3</v>
      </c>
      <c r="G22" s="54"/>
      <c r="H22" s="78">
        <f>SUM(E22-F22-G22)</f>
        <v>11.2</v>
      </c>
    </row>
  </sheetData>
  <sortState xmlns:xlrd2="http://schemas.microsoft.com/office/spreadsheetml/2017/richdata2" ref="B5:U14">
    <sortCondition descending="1" ref="U5:U14"/>
  </sortState>
  <mergeCells count="7">
    <mergeCell ref="E16:H16"/>
    <mergeCell ref="A1:U1"/>
    <mergeCell ref="B2:U2"/>
    <mergeCell ref="E3:H3"/>
    <mergeCell ref="I3:L3"/>
    <mergeCell ref="M3:P3"/>
    <mergeCell ref="Q3:T3"/>
  </mergeCells>
  <dataValidations count="1">
    <dataValidation type="custom" allowBlank="1" showInputMessage="1" showErrorMessage="1" sqref="H18:H22 H5:H14 P5:P14 L5:L14 T5:T14" xr:uid="{00000000-0002-0000-0300-000000000000}">
      <formula1>"bvbv"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1"/>
  <sheetViews>
    <sheetView tabSelected="1" zoomScaleNormal="100" workbookViewId="0">
      <selection activeCell="L7" sqref="L7"/>
    </sheetView>
  </sheetViews>
  <sheetFormatPr defaultRowHeight="15" x14ac:dyDescent="0.25"/>
  <cols>
    <col min="1" max="1" width="3" bestFit="1" customWidth="1"/>
    <col min="2" max="2" width="15.85546875" bestFit="1" customWidth="1"/>
    <col min="3" max="3" width="23.140625" bestFit="1" customWidth="1"/>
    <col min="4" max="4" width="10.7109375" bestFit="1" customWidth="1"/>
  </cols>
  <sheetData>
    <row r="1" spans="1:9" x14ac:dyDescent="0.25">
      <c r="B1" s="7"/>
      <c r="C1" s="1"/>
      <c r="D1" s="1"/>
      <c r="E1" s="96" t="s">
        <v>0</v>
      </c>
      <c r="F1" s="97"/>
      <c r="G1" s="97"/>
      <c r="H1" s="98"/>
    </row>
    <row r="2" spans="1:9" x14ac:dyDescent="0.25">
      <c r="B2" s="20" t="s">
        <v>4</v>
      </c>
      <c r="C2" s="20" t="s">
        <v>5</v>
      </c>
      <c r="D2" s="20" t="s">
        <v>6</v>
      </c>
      <c r="E2" s="24" t="s">
        <v>8</v>
      </c>
      <c r="F2" s="24" t="s">
        <v>9</v>
      </c>
      <c r="G2" s="24" t="s">
        <v>10</v>
      </c>
      <c r="H2" s="24" t="s">
        <v>11</v>
      </c>
      <c r="I2" s="76"/>
    </row>
    <row r="3" spans="1:9" x14ac:dyDescent="0.25">
      <c r="A3" s="34">
        <v>1</v>
      </c>
      <c r="B3" s="34" t="s">
        <v>28</v>
      </c>
      <c r="C3" s="35" t="s">
        <v>29</v>
      </c>
      <c r="D3" s="40">
        <v>43209</v>
      </c>
      <c r="E3" s="42">
        <v>11</v>
      </c>
      <c r="F3" s="38">
        <v>0.95</v>
      </c>
      <c r="G3" s="38"/>
      <c r="H3" s="39">
        <f t="shared" ref="H3:H12" si="0">SUM(E3-F3-G3)</f>
        <v>10.050000000000001</v>
      </c>
    </row>
    <row r="4" spans="1:9" x14ac:dyDescent="0.25">
      <c r="A4" s="45">
        <v>2</v>
      </c>
      <c r="B4" s="45" t="s">
        <v>59</v>
      </c>
      <c r="C4" s="46" t="s">
        <v>29</v>
      </c>
      <c r="D4" s="47">
        <v>42941</v>
      </c>
      <c r="E4" s="48">
        <v>11</v>
      </c>
      <c r="F4" s="49">
        <v>1</v>
      </c>
      <c r="G4" s="49"/>
      <c r="H4" s="68">
        <f t="shared" si="0"/>
        <v>10</v>
      </c>
    </row>
    <row r="5" spans="1:9" x14ac:dyDescent="0.25">
      <c r="A5" s="45">
        <v>3</v>
      </c>
      <c r="B5" s="45" t="s">
        <v>30</v>
      </c>
      <c r="C5" s="46" t="s">
        <v>29</v>
      </c>
      <c r="D5" s="47">
        <v>43148</v>
      </c>
      <c r="E5" s="48">
        <v>11</v>
      </c>
      <c r="F5" s="49">
        <v>1.1000000000000001</v>
      </c>
      <c r="G5" s="49"/>
      <c r="H5" s="68">
        <f t="shared" si="0"/>
        <v>9.9</v>
      </c>
    </row>
    <row r="6" spans="1:9" x14ac:dyDescent="0.25">
      <c r="A6" s="34">
        <v>4</v>
      </c>
      <c r="B6" s="62" t="s">
        <v>34</v>
      </c>
      <c r="C6" s="63" t="s">
        <v>35</v>
      </c>
      <c r="D6" s="79">
        <v>42922</v>
      </c>
      <c r="E6" s="37">
        <v>11</v>
      </c>
      <c r="F6" s="38">
        <v>1.1499999999999999</v>
      </c>
      <c r="G6" s="65"/>
      <c r="H6" s="58">
        <f t="shared" si="0"/>
        <v>9.85</v>
      </c>
    </row>
    <row r="7" spans="1:9" x14ac:dyDescent="0.25">
      <c r="A7" s="34">
        <v>5</v>
      </c>
      <c r="B7" s="62" t="s">
        <v>36</v>
      </c>
      <c r="C7" s="63" t="s">
        <v>37</v>
      </c>
      <c r="D7" s="64">
        <v>42763</v>
      </c>
      <c r="E7" s="37">
        <v>11</v>
      </c>
      <c r="F7" s="38">
        <v>1.25</v>
      </c>
      <c r="G7" s="65"/>
      <c r="H7" s="58">
        <f t="shared" si="0"/>
        <v>9.75</v>
      </c>
    </row>
    <row r="8" spans="1:9" x14ac:dyDescent="0.25">
      <c r="A8" s="45">
        <v>6</v>
      </c>
      <c r="B8" s="45" t="s">
        <v>31</v>
      </c>
      <c r="C8" s="46" t="s">
        <v>29</v>
      </c>
      <c r="D8" s="66">
        <v>42977</v>
      </c>
      <c r="E8" s="48">
        <v>11</v>
      </c>
      <c r="F8" s="49">
        <v>1.3</v>
      </c>
      <c r="G8" s="49"/>
      <c r="H8" s="68">
        <f t="shared" si="0"/>
        <v>9.6999999999999993</v>
      </c>
    </row>
    <row r="9" spans="1:9" x14ac:dyDescent="0.25">
      <c r="A9" s="45">
        <v>7</v>
      </c>
      <c r="B9" s="45" t="s">
        <v>24</v>
      </c>
      <c r="C9" s="46" t="s">
        <v>20</v>
      </c>
      <c r="D9" s="47">
        <v>42831</v>
      </c>
      <c r="E9" s="48">
        <v>11</v>
      </c>
      <c r="F9" s="49">
        <v>1.4</v>
      </c>
      <c r="G9" s="49"/>
      <c r="H9" s="68">
        <f t="shared" si="0"/>
        <v>9.6</v>
      </c>
    </row>
    <row r="10" spans="1:9" x14ac:dyDescent="0.25">
      <c r="A10" s="45">
        <v>8</v>
      </c>
      <c r="B10" s="45" t="s">
        <v>32</v>
      </c>
      <c r="C10" s="46" t="s">
        <v>20</v>
      </c>
      <c r="D10" s="47">
        <v>43426</v>
      </c>
      <c r="E10" s="48">
        <v>11</v>
      </c>
      <c r="F10" s="49">
        <v>1.6</v>
      </c>
      <c r="G10" s="49"/>
      <c r="H10" s="68">
        <f t="shared" si="0"/>
        <v>9.4</v>
      </c>
    </row>
    <row r="11" spans="1:9" x14ac:dyDescent="0.25">
      <c r="A11" s="2">
        <v>9</v>
      </c>
      <c r="B11" s="2" t="s">
        <v>22</v>
      </c>
      <c r="C11" s="21" t="s">
        <v>20</v>
      </c>
      <c r="D11" s="33">
        <v>43088</v>
      </c>
      <c r="E11" s="15">
        <v>11</v>
      </c>
      <c r="F11" s="30">
        <v>1.6</v>
      </c>
      <c r="G11" s="30"/>
      <c r="H11" s="29">
        <f t="shared" si="0"/>
        <v>9.4</v>
      </c>
    </row>
    <row r="12" spans="1:9" x14ac:dyDescent="0.25">
      <c r="A12" s="2">
        <v>10</v>
      </c>
      <c r="B12" s="2" t="s">
        <v>23</v>
      </c>
      <c r="C12" s="21" t="s">
        <v>20</v>
      </c>
      <c r="D12" s="33">
        <v>43117</v>
      </c>
      <c r="E12" s="15">
        <v>11</v>
      </c>
      <c r="F12" s="30">
        <v>1.75</v>
      </c>
      <c r="G12" s="30"/>
      <c r="H12" s="29">
        <f t="shared" si="0"/>
        <v>9.25</v>
      </c>
    </row>
    <row r="14" spans="1:9" x14ac:dyDescent="0.25">
      <c r="E14" s="99" t="s">
        <v>1</v>
      </c>
      <c r="F14" s="100"/>
      <c r="G14" s="100"/>
      <c r="H14" s="101"/>
    </row>
    <row r="15" spans="1:9" x14ac:dyDescent="0.25">
      <c r="B15" s="20" t="s">
        <v>4</v>
      </c>
      <c r="C15" s="20" t="s">
        <v>5</v>
      </c>
      <c r="D15" s="20" t="s">
        <v>6</v>
      </c>
      <c r="E15" s="25" t="s">
        <v>8</v>
      </c>
      <c r="F15" s="25" t="s">
        <v>9</v>
      </c>
      <c r="G15" s="25" t="s">
        <v>10</v>
      </c>
      <c r="H15" s="25" t="s">
        <v>12</v>
      </c>
      <c r="I15" s="76"/>
    </row>
    <row r="16" spans="1:9" x14ac:dyDescent="0.25">
      <c r="A16" s="34">
        <v>1</v>
      </c>
      <c r="B16" s="62" t="s">
        <v>34</v>
      </c>
      <c r="C16" s="63" t="s">
        <v>35</v>
      </c>
      <c r="D16" s="79">
        <v>42922</v>
      </c>
      <c r="E16" s="37">
        <v>11</v>
      </c>
      <c r="F16" s="38">
        <v>0.45</v>
      </c>
      <c r="G16" s="65"/>
      <c r="H16" s="58">
        <f t="shared" ref="H16:H25" si="1">SUM(E16-F16-G16)</f>
        <v>10.55</v>
      </c>
    </row>
    <row r="17" spans="1:9" x14ac:dyDescent="0.25">
      <c r="A17" s="34">
        <v>2</v>
      </c>
      <c r="B17" s="62" t="s">
        <v>36</v>
      </c>
      <c r="C17" s="63" t="s">
        <v>37</v>
      </c>
      <c r="D17" s="64">
        <v>42763</v>
      </c>
      <c r="E17" s="37">
        <v>11</v>
      </c>
      <c r="F17" s="38">
        <v>0.55000000000000004</v>
      </c>
      <c r="G17" s="65"/>
      <c r="H17" s="58">
        <f t="shared" si="1"/>
        <v>10.45</v>
      </c>
    </row>
    <row r="18" spans="1:9" x14ac:dyDescent="0.25">
      <c r="A18" s="45">
        <v>3</v>
      </c>
      <c r="B18" s="72" t="s">
        <v>30</v>
      </c>
      <c r="C18" s="73" t="s">
        <v>29</v>
      </c>
      <c r="D18" s="80">
        <v>43148</v>
      </c>
      <c r="E18" s="74">
        <v>11</v>
      </c>
      <c r="F18" s="49">
        <v>0.7</v>
      </c>
      <c r="G18" s="49"/>
      <c r="H18" s="67">
        <f t="shared" si="1"/>
        <v>10.3</v>
      </c>
    </row>
    <row r="19" spans="1:9" x14ac:dyDescent="0.25">
      <c r="A19" s="45">
        <v>4</v>
      </c>
      <c r="B19" s="72" t="s">
        <v>59</v>
      </c>
      <c r="C19" s="73" t="s">
        <v>29</v>
      </c>
      <c r="D19" s="80">
        <v>42941</v>
      </c>
      <c r="E19" s="74">
        <v>11</v>
      </c>
      <c r="F19" s="49">
        <v>0.7</v>
      </c>
      <c r="G19" s="49"/>
      <c r="H19" s="67">
        <f t="shared" si="1"/>
        <v>10.3</v>
      </c>
    </row>
    <row r="20" spans="1:9" x14ac:dyDescent="0.25">
      <c r="A20" s="34">
        <v>5</v>
      </c>
      <c r="B20" s="62" t="s">
        <v>28</v>
      </c>
      <c r="C20" s="63" t="s">
        <v>29</v>
      </c>
      <c r="D20" s="79">
        <v>43209</v>
      </c>
      <c r="E20" s="37">
        <v>11</v>
      </c>
      <c r="F20" s="38">
        <v>0.75</v>
      </c>
      <c r="G20" s="65"/>
      <c r="H20" s="58">
        <f t="shared" si="1"/>
        <v>10.25</v>
      </c>
    </row>
    <row r="21" spans="1:9" x14ac:dyDescent="0.25">
      <c r="A21" s="45">
        <v>6</v>
      </c>
      <c r="B21" s="45" t="s">
        <v>22</v>
      </c>
      <c r="C21" s="46" t="s">
        <v>20</v>
      </c>
      <c r="D21" s="47">
        <v>43088</v>
      </c>
      <c r="E21" s="48">
        <v>10.9</v>
      </c>
      <c r="F21" s="49">
        <v>1</v>
      </c>
      <c r="G21" s="49"/>
      <c r="H21" s="68">
        <f t="shared" si="1"/>
        <v>9.9</v>
      </c>
    </row>
    <row r="22" spans="1:9" x14ac:dyDescent="0.25">
      <c r="A22" s="45">
        <v>7</v>
      </c>
      <c r="B22" s="45" t="s">
        <v>31</v>
      </c>
      <c r="C22" s="46" t="s">
        <v>29</v>
      </c>
      <c r="D22" s="66">
        <v>42977</v>
      </c>
      <c r="E22" s="48">
        <v>10.5</v>
      </c>
      <c r="F22" s="49">
        <v>0.7</v>
      </c>
      <c r="G22" s="49"/>
      <c r="H22" s="68">
        <f t="shared" si="1"/>
        <v>9.8000000000000007</v>
      </c>
    </row>
    <row r="23" spans="1:9" x14ac:dyDescent="0.25">
      <c r="A23" s="45">
        <v>8</v>
      </c>
      <c r="B23" s="45" t="s">
        <v>23</v>
      </c>
      <c r="C23" s="46" t="s">
        <v>20</v>
      </c>
      <c r="D23" s="47">
        <v>43117</v>
      </c>
      <c r="E23" s="48">
        <v>10.9</v>
      </c>
      <c r="F23" s="49">
        <v>1.25</v>
      </c>
      <c r="G23" s="49"/>
      <c r="H23" s="68">
        <f t="shared" si="1"/>
        <v>9.65</v>
      </c>
    </row>
    <row r="24" spans="1:9" x14ac:dyDescent="0.25">
      <c r="A24" s="2">
        <v>9</v>
      </c>
      <c r="B24" s="2" t="s">
        <v>32</v>
      </c>
      <c r="C24" s="21" t="s">
        <v>20</v>
      </c>
      <c r="D24" s="33">
        <v>43426</v>
      </c>
      <c r="E24" s="15">
        <v>10.9</v>
      </c>
      <c r="F24" s="30">
        <v>1.4</v>
      </c>
      <c r="G24" s="30"/>
      <c r="H24" s="29">
        <f t="shared" si="1"/>
        <v>9.5</v>
      </c>
    </row>
    <row r="25" spans="1:9" x14ac:dyDescent="0.25">
      <c r="A25" s="2">
        <v>10</v>
      </c>
      <c r="B25" s="2" t="s">
        <v>24</v>
      </c>
      <c r="C25" s="21" t="s">
        <v>20</v>
      </c>
      <c r="D25" s="33">
        <v>42831</v>
      </c>
      <c r="E25" s="15">
        <v>10.6</v>
      </c>
      <c r="F25" s="30">
        <v>1.1000000000000001</v>
      </c>
      <c r="G25" s="30"/>
      <c r="H25" s="29">
        <f t="shared" si="1"/>
        <v>9.5</v>
      </c>
    </row>
    <row r="27" spans="1:9" x14ac:dyDescent="0.25">
      <c r="E27" s="102" t="s">
        <v>2</v>
      </c>
      <c r="F27" s="103"/>
      <c r="G27" s="103"/>
      <c r="H27" s="104"/>
    </row>
    <row r="28" spans="1:9" x14ac:dyDescent="0.25">
      <c r="B28" s="20" t="s">
        <v>4</v>
      </c>
      <c r="C28" s="20" t="s">
        <v>5</v>
      </c>
      <c r="D28" s="20" t="s">
        <v>6</v>
      </c>
      <c r="E28" s="26" t="s">
        <v>8</v>
      </c>
      <c r="F28" s="26" t="s">
        <v>13</v>
      </c>
      <c r="G28" s="26" t="s">
        <v>10</v>
      </c>
      <c r="H28" s="26" t="s">
        <v>14</v>
      </c>
      <c r="I28" s="76"/>
    </row>
    <row r="29" spans="1:9" x14ac:dyDescent="0.25">
      <c r="A29" s="34">
        <v>1</v>
      </c>
      <c r="B29" s="34" t="s">
        <v>28</v>
      </c>
      <c r="C29" s="35" t="s">
        <v>29</v>
      </c>
      <c r="D29" s="40">
        <v>43209</v>
      </c>
      <c r="E29" s="42">
        <v>11</v>
      </c>
      <c r="F29" s="38">
        <v>0.4</v>
      </c>
      <c r="G29" s="38"/>
      <c r="H29" s="39">
        <f t="shared" ref="H29:H38" si="2">SUM(E29-F29-G29)</f>
        <v>10.6</v>
      </c>
    </row>
    <row r="30" spans="1:9" x14ac:dyDescent="0.25">
      <c r="A30" s="45">
        <v>2</v>
      </c>
      <c r="B30" s="45" t="s">
        <v>59</v>
      </c>
      <c r="C30" s="46" t="s">
        <v>29</v>
      </c>
      <c r="D30" s="47">
        <v>42941</v>
      </c>
      <c r="E30" s="48">
        <v>11</v>
      </c>
      <c r="F30" s="49">
        <v>0.6</v>
      </c>
      <c r="G30" s="49"/>
      <c r="H30" s="68">
        <f t="shared" si="2"/>
        <v>10.4</v>
      </c>
    </row>
    <row r="31" spans="1:9" x14ac:dyDescent="0.25">
      <c r="A31" s="34">
        <v>3</v>
      </c>
      <c r="B31" s="62" t="s">
        <v>36</v>
      </c>
      <c r="C31" s="63" t="s">
        <v>37</v>
      </c>
      <c r="D31" s="64">
        <v>42763</v>
      </c>
      <c r="E31" s="37">
        <v>11</v>
      </c>
      <c r="F31" s="38">
        <v>0.6</v>
      </c>
      <c r="G31" s="65"/>
      <c r="H31" s="71">
        <f t="shared" si="2"/>
        <v>10.4</v>
      </c>
    </row>
    <row r="32" spans="1:9" x14ac:dyDescent="0.25">
      <c r="A32" s="45">
        <v>4</v>
      </c>
      <c r="B32" s="45" t="s">
        <v>31</v>
      </c>
      <c r="C32" s="46" t="s">
        <v>29</v>
      </c>
      <c r="D32" s="66">
        <v>42977</v>
      </c>
      <c r="E32" s="48">
        <v>11</v>
      </c>
      <c r="F32" s="49">
        <v>0.65</v>
      </c>
      <c r="G32" s="49"/>
      <c r="H32" s="68">
        <f t="shared" si="2"/>
        <v>10.35</v>
      </c>
    </row>
    <row r="33" spans="1:9" x14ac:dyDescent="0.25">
      <c r="A33" s="34">
        <v>5</v>
      </c>
      <c r="B33" s="62" t="s">
        <v>34</v>
      </c>
      <c r="C33" s="63" t="s">
        <v>35</v>
      </c>
      <c r="D33" s="79">
        <v>42922</v>
      </c>
      <c r="E33" s="37">
        <v>11</v>
      </c>
      <c r="F33" s="38">
        <v>0.7</v>
      </c>
      <c r="G33" s="65"/>
      <c r="H33" s="71">
        <f t="shared" si="2"/>
        <v>10.3</v>
      </c>
    </row>
    <row r="34" spans="1:9" x14ac:dyDescent="0.25">
      <c r="A34" s="45">
        <v>6</v>
      </c>
      <c r="B34" s="45" t="s">
        <v>24</v>
      </c>
      <c r="C34" s="46" t="s">
        <v>20</v>
      </c>
      <c r="D34" s="47">
        <v>42831</v>
      </c>
      <c r="E34" s="48">
        <v>11</v>
      </c>
      <c r="F34" s="49">
        <v>0.85</v>
      </c>
      <c r="G34" s="49"/>
      <c r="H34" s="68">
        <f t="shared" si="2"/>
        <v>10.15</v>
      </c>
    </row>
    <row r="35" spans="1:9" x14ac:dyDescent="0.25">
      <c r="A35" s="45">
        <v>7</v>
      </c>
      <c r="B35" s="45" t="s">
        <v>32</v>
      </c>
      <c r="C35" s="46" t="s">
        <v>20</v>
      </c>
      <c r="D35" s="47">
        <v>43426</v>
      </c>
      <c r="E35" s="48">
        <v>11</v>
      </c>
      <c r="F35" s="49">
        <v>0.9</v>
      </c>
      <c r="G35" s="49"/>
      <c r="H35" s="68">
        <f t="shared" si="2"/>
        <v>10.1</v>
      </c>
    </row>
    <row r="36" spans="1:9" x14ac:dyDescent="0.25">
      <c r="A36" s="45">
        <v>8</v>
      </c>
      <c r="B36" s="45" t="s">
        <v>30</v>
      </c>
      <c r="C36" s="46" t="s">
        <v>29</v>
      </c>
      <c r="D36" s="47">
        <v>43148</v>
      </c>
      <c r="E36" s="48">
        <v>11</v>
      </c>
      <c r="F36" s="49">
        <v>0.95</v>
      </c>
      <c r="G36" s="49"/>
      <c r="H36" s="68">
        <f t="shared" si="2"/>
        <v>10.050000000000001</v>
      </c>
    </row>
    <row r="37" spans="1:9" x14ac:dyDescent="0.25">
      <c r="A37" s="2">
        <v>9</v>
      </c>
      <c r="B37" s="2" t="s">
        <v>23</v>
      </c>
      <c r="C37" s="21" t="s">
        <v>20</v>
      </c>
      <c r="D37" s="33">
        <v>43117</v>
      </c>
      <c r="E37" s="15">
        <v>11</v>
      </c>
      <c r="F37" s="30">
        <v>0.95</v>
      </c>
      <c r="G37" s="30"/>
      <c r="H37" s="29">
        <f t="shared" si="2"/>
        <v>10.050000000000001</v>
      </c>
    </row>
    <row r="38" spans="1:9" x14ac:dyDescent="0.25">
      <c r="A38" s="2">
        <v>10</v>
      </c>
      <c r="B38" s="2" t="s">
        <v>22</v>
      </c>
      <c r="C38" s="21" t="s">
        <v>20</v>
      </c>
      <c r="D38" s="33">
        <v>43088</v>
      </c>
      <c r="E38" s="15">
        <v>11</v>
      </c>
      <c r="F38" s="30">
        <v>1.35</v>
      </c>
      <c r="G38" s="30"/>
      <c r="H38" s="29">
        <f t="shared" si="2"/>
        <v>9.65</v>
      </c>
    </row>
    <row r="40" spans="1:9" x14ac:dyDescent="0.25">
      <c r="E40" s="105" t="s">
        <v>3</v>
      </c>
      <c r="F40" s="106"/>
      <c r="G40" s="106"/>
      <c r="H40" s="107"/>
    </row>
    <row r="41" spans="1:9" x14ac:dyDescent="0.25">
      <c r="B41" s="20" t="s">
        <v>4</v>
      </c>
      <c r="C41" s="20" t="s">
        <v>5</v>
      </c>
      <c r="D41" s="20" t="s">
        <v>6</v>
      </c>
      <c r="E41" s="27" t="s">
        <v>8</v>
      </c>
      <c r="F41" s="27" t="s">
        <v>13</v>
      </c>
      <c r="G41" s="27" t="s">
        <v>10</v>
      </c>
      <c r="H41" s="27" t="s">
        <v>15</v>
      </c>
      <c r="I41" s="76"/>
    </row>
    <row r="42" spans="1:9" x14ac:dyDescent="0.25">
      <c r="A42" s="45">
        <v>1</v>
      </c>
      <c r="B42" s="45" t="s">
        <v>24</v>
      </c>
      <c r="C42" s="46" t="s">
        <v>20</v>
      </c>
      <c r="D42" s="47">
        <v>42831</v>
      </c>
      <c r="E42" s="48">
        <v>11</v>
      </c>
      <c r="F42" s="49">
        <v>0.4</v>
      </c>
      <c r="G42" s="49"/>
      <c r="H42" s="68">
        <f t="shared" ref="H42:H51" si="3">SUM(E42-F42-G42)</f>
        <v>10.6</v>
      </c>
    </row>
    <row r="43" spans="1:9" x14ac:dyDescent="0.25">
      <c r="A43" s="45">
        <v>2</v>
      </c>
      <c r="B43" s="72" t="s">
        <v>23</v>
      </c>
      <c r="C43" s="73" t="s">
        <v>20</v>
      </c>
      <c r="D43" s="80">
        <v>43117</v>
      </c>
      <c r="E43" s="74">
        <v>11</v>
      </c>
      <c r="F43" s="49">
        <v>0.5</v>
      </c>
      <c r="G43" s="49"/>
      <c r="H43" s="75">
        <f>SUM(E43-F43-G43)</f>
        <v>10.5</v>
      </c>
    </row>
    <row r="44" spans="1:9" x14ac:dyDescent="0.25">
      <c r="A44" s="34">
        <v>3</v>
      </c>
      <c r="B44" s="62" t="s">
        <v>34</v>
      </c>
      <c r="C44" s="63" t="s">
        <v>35</v>
      </c>
      <c r="D44" s="79">
        <v>42922</v>
      </c>
      <c r="E44" s="37">
        <v>11</v>
      </c>
      <c r="F44" s="38">
        <v>0.5</v>
      </c>
      <c r="G44" s="65"/>
      <c r="H44" s="71">
        <f>SUM(E44-F44-G44)</f>
        <v>10.5</v>
      </c>
    </row>
    <row r="45" spans="1:9" x14ac:dyDescent="0.25">
      <c r="A45" s="34">
        <v>4</v>
      </c>
      <c r="B45" s="62" t="s">
        <v>36</v>
      </c>
      <c r="C45" s="63" t="s">
        <v>37</v>
      </c>
      <c r="D45" s="64">
        <v>42763</v>
      </c>
      <c r="E45" s="37">
        <v>11</v>
      </c>
      <c r="F45" s="38">
        <v>0.55000000000000004</v>
      </c>
      <c r="G45" s="65"/>
      <c r="H45" s="71">
        <f t="shared" si="3"/>
        <v>10.45</v>
      </c>
    </row>
    <row r="46" spans="1:9" x14ac:dyDescent="0.25">
      <c r="A46" s="34">
        <v>5</v>
      </c>
      <c r="B46" s="62" t="s">
        <v>28</v>
      </c>
      <c r="C46" s="63" t="s">
        <v>29</v>
      </c>
      <c r="D46" s="79">
        <v>43209</v>
      </c>
      <c r="E46" s="37">
        <v>11</v>
      </c>
      <c r="F46" s="38">
        <v>0.85</v>
      </c>
      <c r="G46" s="65"/>
      <c r="H46" s="71">
        <f t="shared" si="3"/>
        <v>10.15</v>
      </c>
    </row>
    <row r="47" spans="1:9" x14ac:dyDescent="0.25">
      <c r="A47" s="45">
        <v>6</v>
      </c>
      <c r="B47" s="45" t="s">
        <v>30</v>
      </c>
      <c r="C47" s="46" t="s">
        <v>29</v>
      </c>
      <c r="D47" s="47">
        <v>43148</v>
      </c>
      <c r="E47" s="48">
        <v>11</v>
      </c>
      <c r="F47" s="49">
        <v>1.45</v>
      </c>
      <c r="G47" s="49"/>
      <c r="H47" s="68">
        <f t="shared" si="3"/>
        <v>9.5500000000000007</v>
      </c>
    </row>
    <row r="48" spans="1:9" x14ac:dyDescent="0.25">
      <c r="A48" s="45">
        <v>7</v>
      </c>
      <c r="B48" s="45" t="s">
        <v>22</v>
      </c>
      <c r="C48" s="46" t="s">
        <v>20</v>
      </c>
      <c r="D48" s="47">
        <v>43088</v>
      </c>
      <c r="E48" s="48">
        <v>11</v>
      </c>
      <c r="F48" s="49">
        <v>1.45</v>
      </c>
      <c r="G48" s="49"/>
      <c r="H48" s="68">
        <f t="shared" si="3"/>
        <v>9.5500000000000007</v>
      </c>
    </row>
    <row r="49" spans="1:8" x14ac:dyDescent="0.25">
      <c r="A49" s="45">
        <v>8</v>
      </c>
      <c r="B49" s="45" t="s">
        <v>31</v>
      </c>
      <c r="C49" s="46" t="s">
        <v>29</v>
      </c>
      <c r="D49" s="66">
        <v>42977</v>
      </c>
      <c r="E49" s="48">
        <v>11</v>
      </c>
      <c r="F49" s="49">
        <v>1.8</v>
      </c>
      <c r="G49" s="49"/>
      <c r="H49" s="68">
        <f t="shared" si="3"/>
        <v>9.1999999999999993</v>
      </c>
    </row>
    <row r="50" spans="1:8" x14ac:dyDescent="0.25">
      <c r="A50" s="2">
        <v>9</v>
      </c>
      <c r="B50" s="2" t="s">
        <v>59</v>
      </c>
      <c r="C50" s="21" t="s">
        <v>29</v>
      </c>
      <c r="D50" s="33">
        <v>42941</v>
      </c>
      <c r="E50" s="15">
        <v>11</v>
      </c>
      <c r="F50" s="30">
        <v>1.95</v>
      </c>
      <c r="G50" s="30"/>
      <c r="H50" s="29">
        <f t="shared" si="3"/>
        <v>9.0500000000000007</v>
      </c>
    </row>
    <row r="51" spans="1:8" x14ac:dyDescent="0.25">
      <c r="A51" s="2">
        <v>10</v>
      </c>
      <c r="B51" s="2" t="s">
        <v>32</v>
      </c>
      <c r="C51" s="21" t="s">
        <v>20</v>
      </c>
      <c r="D51" s="33">
        <v>43426</v>
      </c>
      <c r="E51" s="15">
        <v>11</v>
      </c>
      <c r="F51" s="30">
        <v>0.95</v>
      </c>
      <c r="G51" s="30">
        <v>2</v>
      </c>
      <c r="H51" s="29">
        <f t="shared" si="3"/>
        <v>8.0500000000000007</v>
      </c>
    </row>
  </sheetData>
  <sortState xmlns:xlrd2="http://schemas.microsoft.com/office/spreadsheetml/2017/richdata2" ref="B43:H44">
    <sortCondition descending="1" ref="D43:D44"/>
  </sortState>
  <mergeCells count="4">
    <mergeCell ref="E1:H1"/>
    <mergeCell ref="E14:H14"/>
    <mergeCell ref="E27:H27"/>
    <mergeCell ref="E40:H40"/>
  </mergeCells>
  <dataValidations count="1">
    <dataValidation type="custom" allowBlank="1" showInputMessage="1" showErrorMessage="1" sqref="H16:H25 H29:H38 H42:H51 H3:H12" xr:uid="{00000000-0002-0000-0400-000000000000}">
      <formula1>"bvbv"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1"/>
  <sheetViews>
    <sheetView workbookViewId="0">
      <selection activeCell="V13" sqref="V13"/>
    </sheetView>
  </sheetViews>
  <sheetFormatPr defaultRowHeight="15" x14ac:dyDescent="0.25"/>
  <cols>
    <col min="1" max="1" width="2" bestFit="1" customWidth="1"/>
    <col min="2" max="2" width="20" bestFit="1" customWidth="1"/>
    <col min="3" max="3" width="17.2851562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8.140625" bestFit="1" customWidth="1"/>
    <col min="9" max="9" width="7" bestFit="1" customWidth="1"/>
    <col min="10" max="10" width="6.42578125" bestFit="1" customWidth="1"/>
    <col min="11" max="11" width="8.5703125" bestFit="1" customWidth="1"/>
    <col min="12" max="13" width="7" bestFit="1" customWidth="1"/>
    <col min="14" max="14" width="6.42578125" bestFit="1" customWidth="1"/>
    <col min="15" max="15" width="8.5703125" bestFit="1" customWidth="1"/>
    <col min="16" max="16" width="7.5703125" bestFit="1" customWidth="1"/>
    <col min="17" max="17" width="7" bestFit="1" customWidth="1"/>
    <col min="18" max="18" width="6.42578125" bestFit="1" customWidth="1"/>
    <col min="19" max="19" width="8.5703125" bestFit="1" customWidth="1"/>
    <col min="20" max="20" width="7.7109375" bestFit="1" customWidth="1"/>
    <col min="21" max="21" width="7.5703125" bestFit="1" customWidth="1"/>
  </cols>
  <sheetData>
    <row r="1" spans="1:21" ht="18.75" x14ac:dyDescent="0.3">
      <c r="A1" s="84" t="s">
        <v>55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21" ht="18.75" x14ac:dyDescent="0.3">
      <c r="A2" s="6"/>
      <c r="B2" s="84" t="s">
        <v>56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21" x14ac:dyDescent="0.25">
      <c r="B3" s="7" t="s">
        <v>18</v>
      </c>
      <c r="D3" s="1"/>
      <c r="E3" s="96" t="s">
        <v>0</v>
      </c>
      <c r="F3" s="97"/>
      <c r="G3" s="97"/>
      <c r="H3" s="98"/>
      <c r="I3" s="99" t="s">
        <v>57</v>
      </c>
      <c r="J3" s="100"/>
      <c r="K3" s="100"/>
      <c r="L3" s="101"/>
      <c r="M3" s="102" t="s">
        <v>2</v>
      </c>
      <c r="N3" s="103"/>
      <c r="O3" s="103"/>
      <c r="P3" s="104"/>
      <c r="Q3" s="105" t="s">
        <v>58</v>
      </c>
      <c r="R3" s="106"/>
      <c r="S3" s="106"/>
      <c r="T3" s="107"/>
      <c r="U3" s="1"/>
    </row>
    <row r="4" spans="1:21" x14ac:dyDescent="0.25">
      <c r="B4" s="32" t="s">
        <v>4</v>
      </c>
      <c r="C4" s="32" t="s">
        <v>5</v>
      </c>
      <c r="D4" s="8" t="s">
        <v>6</v>
      </c>
      <c r="E4" s="24" t="s">
        <v>8</v>
      </c>
      <c r="F4" s="24" t="s">
        <v>9</v>
      </c>
      <c r="G4" s="24" t="s">
        <v>10</v>
      </c>
      <c r="H4" s="24" t="s">
        <v>11</v>
      </c>
      <c r="I4" s="25" t="s">
        <v>8</v>
      </c>
      <c r="J4" s="25" t="s">
        <v>9</v>
      </c>
      <c r="K4" s="25" t="s">
        <v>10</v>
      </c>
      <c r="L4" s="25" t="s">
        <v>12</v>
      </c>
      <c r="M4" s="26" t="s">
        <v>8</v>
      </c>
      <c r="N4" s="26" t="s">
        <v>13</v>
      </c>
      <c r="O4" s="26" t="s">
        <v>10</v>
      </c>
      <c r="P4" s="26" t="s">
        <v>14</v>
      </c>
      <c r="Q4" s="27" t="s">
        <v>8</v>
      </c>
      <c r="R4" s="27" t="s">
        <v>13</v>
      </c>
      <c r="S4" s="27" t="s">
        <v>10</v>
      </c>
      <c r="T4" s="27" t="s">
        <v>15</v>
      </c>
      <c r="U4" s="28" t="s">
        <v>7</v>
      </c>
    </row>
    <row r="5" spans="1:21" x14ac:dyDescent="0.25">
      <c r="A5" s="34">
        <v>1</v>
      </c>
      <c r="B5" s="81" t="s">
        <v>54</v>
      </c>
      <c r="C5" s="35" t="s">
        <v>20</v>
      </c>
      <c r="D5" s="36">
        <v>43026</v>
      </c>
      <c r="E5" s="42">
        <v>11</v>
      </c>
      <c r="F5" s="38">
        <v>1.4</v>
      </c>
      <c r="G5" s="38"/>
      <c r="H5" s="39">
        <f t="shared" ref="H5" si="0">SUM(E5-F5-G5)</f>
        <v>9.6</v>
      </c>
      <c r="I5" s="42">
        <v>0</v>
      </c>
      <c r="J5" s="38">
        <v>0</v>
      </c>
      <c r="K5" s="38"/>
      <c r="L5" s="39">
        <f t="shared" ref="L5" si="1">SUM(I5-J5-K5)</f>
        <v>0</v>
      </c>
      <c r="M5" s="42">
        <v>11</v>
      </c>
      <c r="N5" s="38">
        <v>0.85</v>
      </c>
      <c r="O5" s="38"/>
      <c r="P5" s="39">
        <f t="shared" ref="P5" si="2">SUM(M5-N5-O5)</f>
        <v>10.15</v>
      </c>
      <c r="Q5" s="42">
        <v>10</v>
      </c>
      <c r="R5" s="38">
        <v>1.7</v>
      </c>
      <c r="S5" s="38"/>
      <c r="T5" s="39">
        <f t="shared" ref="T5" si="3">SUM(Q5-R5-S5)</f>
        <v>8.3000000000000007</v>
      </c>
      <c r="U5" s="43">
        <f t="shared" ref="U5" si="4">SUM(H5,L5,P5,T5)-MIN(H5,L5,P5,T5)</f>
        <v>28.05</v>
      </c>
    </row>
    <row r="9" spans="1:21" x14ac:dyDescent="0.25">
      <c r="C9" s="13"/>
      <c r="E9" s="108" t="s">
        <v>17</v>
      </c>
      <c r="F9" s="109"/>
      <c r="G9" s="109"/>
      <c r="H9" s="110"/>
    </row>
    <row r="10" spans="1:21" x14ac:dyDescent="0.25">
      <c r="B10" s="32" t="s">
        <v>4</v>
      </c>
      <c r="C10" s="32" t="s">
        <v>5</v>
      </c>
      <c r="D10" s="8" t="s">
        <v>6</v>
      </c>
      <c r="E10" s="14" t="s">
        <v>8</v>
      </c>
      <c r="F10" s="14" t="s">
        <v>13</v>
      </c>
      <c r="G10" s="14" t="s">
        <v>10</v>
      </c>
      <c r="H10" s="14" t="s">
        <v>19</v>
      </c>
    </row>
    <row r="11" spans="1:21" x14ac:dyDescent="0.25">
      <c r="A11" s="50">
        <v>1</v>
      </c>
      <c r="B11" s="82" t="s">
        <v>54</v>
      </c>
      <c r="C11" s="51" t="s">
        <v>20</v>
      </c>
      <c r="D11" s="57">
        <v>43026</v>
      </c>
      <c r="E11" s="77">
        <v>12</v>
      </c>
      <c r="F11" s="54">
        <v>1.25</v>
      </c>
      <c r="G11" s="54"/>
      <c r="H11" s="78">
        <f>SUM(E11-F11-G11)</f>
        <v>10.75</v>
      </c>
    </row>
  </sheetData>
  <mergeCells count="7">
    <mergeCell ref="E9:H9"/>
    <mergeCell ref="A1:Q1"/>
    <mergeCell ref="B2:Q2"/>
    <mergeCell ref="E3:H3"/>
    <mergeCell ref="I3:L3"/>
    <mergeCell ref="M3:P3"/>
    <mergeCell ref="Q3:T3"/>
  </mergeCells>
  <dataValidations count="1">
    <dataValidation type="custom" allowBlank="1" showInputMessage="1" showErrorMessage="1" sqref="H11 H5 P5 L5 T5" xr:uid="{00000000-0002-0000-0500-000000000000}">
      <formula1>"bvbv"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LUPETTE SUPER B</vt:lpstr>
      <vt:lpstr>TIGROTTE SB</vt:lpstr>
      <vt:lpstr>TIGROTTE SB ATTREZZI</vt:lpstr>
      <vt:lpstr>LUPETTE SUPER A</vt:lpstr>
      <vt:lpstr>LUPETTE SA ATTREZZI</vt:lpstr>
      <vt:lpstr>LUPETTI SUPER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2025-04-16T06:48:56Z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366ccd-c840-4c97-9654-83e6fad4920f_Enabled">
    <vt:lpwstr>true</vt:lpwstr>
  </property>
  <property fmtid="{D5CDD505-2E9C-101B-9397-08002B2CF9AE}" pid="3" name="MSIP_Label_24366ccd-c840-4c97-9654-83e6fad4920f_SetDate">
    <vt:lpwstr>2024-04-23T20:07:10Z</vt:lpwstr>
  </property>
  <property fmtid="{D5CDD505-2E9C-101B-9397-08002B2CF9AE}" pid="4" name="MSIP_Label_24366ccd-c840-4c97-9654-83e6fad4920f_Method">
    <vt:lpwstr>Standard</vt:lpwstr>
  </property>
  <property fmtid="{D5CDD505-2E9C-101B-9397-08002B2CF9AE}" pid="5" name="MSIP_Label_24366ccd-c840-4c97-9654-83e6fad4920f_Name">
    <vt:lpwstr>Internal</vt:lpwstr>
  </property>
  <property fmtid="{D5CDD505-2E9C-101B-9397-08002B2CF9AE}" pid="6" name="MSIP_Label_24366ccd-c840-4c97-9654-83e6fad4920f_SiteId">
    <vt:lpwstr>9d552595-aaf1-4940-bfb2-e0cd24646a0d</vt:lpwstr>
  </property>
  <property fmtid="{D5CDD505-2E9C-101B-9397-08002B2CF9AE}" pid="7" name="MSIP_Label_24366ccd-c840-4c97-9654-83e6fad4920f_ActionId">
    <vt:lpwstr>1975c6b2-df53-4e63-91fc-56ae9e90c477</vt:lpwstr>
  </property>
  <property fmtid="{D5CDD505-2E9C-101B-9397-08002B2CF9AE}" pid="8" name="MSIP_Label_24366ccd-c840-4c97-9654-83e6fad4920f_ContentBits">
    <vt:lpwstr>2</vt:lpwstr>
  </property>
</Properties>
</file>