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939" activeTab="2"/>
  </bookViews>
  <sheets>
    <sheet name="ALLIEVE SUPER B" sheetId="3" r:id="rId1"/>
    <sheet name="ALLIEVE SB CL - TR" sheetId="5" r:id="rId2"/>
    <sheet name="ALLIEVE SB VL - PA" sheetId="6" r:id="rId3"/>
    <sheet name="TIGROTTE SUPER A" sheetId="7" r:id="rId4"/>
    <sheet name="TIGROTTE SA ATTREZZI" sheetId="8" r:id="rId5"/>
    <sheet name="ALLIEVE SUPER A" sheetId="9" r:id="rId6"/>
    <sheet name="ALLIEVE SA ATTREZZI" sheetId="10" r:id="rId7"/>
    <sheet name="RAGAZZE SUPER A" sheetId="11" r:id="rId8"/>
    <sheet name="TOP" sheetId="12" r:id="rId9"/>
  </sheets>
  <calcPr calcId="125725"/>
</workbook>
</file>

<file path=xl/calcChain.xml><?xml version="1.0" encoding="utf-8"?>
<calcChain xmlns="http://schemas.openxmlformats.org/spreadsheetml/2006/main">
  <c r="H64" i="6"/>
  <c r="H45"/>
  <c r="H38"/>
  <c r="H59"/>
  <c r="H50"/>
  <c r="H48"/>
  <c r="H54"/>
  <c r="H60"/>
  <c r="H41"/>
  <c r="H62"/>
  <c r="H52"/>
  <c r="H37"/>
  <c r="H49"/>
  <c r="H44"/>
  <c r="H43"/>
  <c r="H57"/>
  <c r="H58"/>
  <c r="H39"/>
  <c r="H55"/>
  <c r="H61"/>
  <c r="H51"/>
  <c r="H56"/>
  <c r="H53"/>
  <c r="H47"/>
  <c r="H46"/>
  <c r="H42"/>
  <c r="H40"/>
  <c r="H63"/>
  <c r="H36"/>
  <c r="H31"/>
  <c r="H29"/>
  <c r="H25"/>
  <c r="H19"/>
  <c r="H28"/>
  <c r="H12"/>
  <c r="H24"/>
  <c r="H21"/>
  <c r="H7"/>
  <c r="H5"/>
  <c r="H3"/>
  <c r="H17"/>
  <c r="H22"/>
  <c r="H18"/>
  <c r="H9"/>
  <c r="H13"/>
  <c r="H20"/>
  <c r="H6"/>
  <c r="H8"/>
  <c r="H26"/>
  <c r="H27"/>
  <c r="H10"/>
  <c r="H15"/>
  <c r="H11"/>
  <c r="H4"/>
  <c r="H23"/>
  <c r="H14"/>
  <c r="H30"/>
  <c r="H16"/>
  <c r="H64" i="5"/>
  <c r="H61"/>
  <c r="H53"/>
  <c r="H60"/>
  <c r="H55"/>
  <c r="H39"/>
  <c r="H59"/>
  <c r="H58"/>
  <c r="H38"/>
  <c r="H40"/>
  <c r="H43"/>
  <c r="H41"/>
  <c r="H57"/>
  <c r="H54"/>
  <c r="H37"/>
  <c r="H46"/>
  <c r="H42"/>
  <c r="H51"/>
  <c r="H47"/>
  <c r="H48"/>
  <c r="H50"/>
  <c r="H52"/>
  <c r="H56"/>
  <c r="H44"/>
  <c r="H49"/>
  <c r="H62"/>
  <c r="H45"/>
  <c r="H63"/>
  <c r="H36"/>
  <c r="H31"/>
  <c r="H24"/>
  <c r="H15"/>
  <c r="H10"/>
  <c r="H29"/>
  <c r="H21"/>
  <c r="H28"/>
  <c r="H26"/>
  <c r="H14"/>
  <c r="H3"/>
  <c r="H11"/>
  <c r="H4"/>
  <c r="H27"/>
  <c r="H16"/>
  <c r="H9"/>
  <c r="H17"/>
  <c r="H23"/>
  <c r="H12"/>
  <c r="H18"/>
  <c r="H13"/>
  <c r="H22"/>
  <c r="H25"/>
  <c r="H8"/>
  <c r="H20"/>
  <c r="H6"/>
  <c r="H7"/>
  <c r="H5"/>
  <c r="H30"/>
  <c r="H19"/>
  <c r="H40" i="10"/>
  <c r="H36"/>
  <c r="H35"/>
  <c r="H37"/>
  <c r="H39"/>
  <c r="H34"/>
  <c r="H38"/>
  <c r="H30"/>
  <c r="H27"/>
  <c r="H25"/>
  <c r="H29"/>
  <c r="H28"/>
  <c r="H24"/>
  <c r="H26"/>
  <c r="H18"/>
  <c r="H16"/>
  <c r="H17"/>
  <c r="H15"/>
  <c r="H19"/>
  <c r="H13"/>
  <c r="H14"/>
  <c r="H8"/>
  <c r="H3"/>
  <c r="H6"/>
  <c r="H7"/>
  <c r="H9"/>
  <c r="H5"/>
  <c r="H4"/>
  <c r="H51" i="8"/>
  <c r="H47"/>
  <c r="H46"/>
  <c r="H48"/>
  <c r="H52"/>
  <c r="H49"/>
  <c r="H45"/>
  <c r="H50"/>
  <c r="H54"/>
  <c r="H53"/>
  <c r="H33"/>
  <c r="H36"/>
  <c r="H34"/>
  <c r="H38"/>
  <c r="H32"/>
  <c r="H37"/>
  <c r="H31"/>
  <c r="H35"/>
  <c r="H40"/>
  <c r="H39"/>
  <c r="H19"/>
  <c r="H21"/>
  <c r="H23"/>
  <c r="H22"/>
  <c r="H17"/>
  <c r="H20"/>
  <c r="H25"/>
  <c r="H24"/>
  <c r="H18"/>
  <c r="H26"/>
  <c r="H6"/>
  <c r="H4"/>
  <c r="H8"/>
  <c r="H7"/>
  <c r="H5"/>
  <c r="H10"/>
  <c r="H11"/>
  <c r="H9"/>
  <c r="H3"/>
  <c r="H12"/>
  <c r="H5" i="12"/>
  <c r="L5"/>
  <c r="P5"/>
  <c r="T5"/>
  <c r="H8" i="11"/>
  <c r="L8"/>
  <c r="P8"/>
  <c r="T8"/>
  <c r="H7"/>
  <c r="L7"/>
  <c r="P7"/>
  <c r="T7"/>
  <c r="H6"/>
  <c r="L6"/>
  <c r="P6"/>
  <c r="T6"/>
  <c r="H5"/>
  <c r="L5"/>
  <c r="P5"/>
  <c r="T5"/>
  <c r="H13"/>
  <c r="H7" i="9"/>
  <c r="L7"/>
  <c r="P7"/>
  <c r="T7"/>
  <c r="H5"/>
  <c r="L5"/>
  <c r="P5"/>
  <c r="T5"/>
  <c r="H11"/>
  <c r="L11"/>
  <c r="P11"/>
  <c r="T11"/>
  <c r="H9"/>
  <c r="L9"/>
  <c r="P9"/>
  <c r="T9"/>
  <c r="H8"/>
  <c r="L8"/>
  <c r="P8"/>
  <c r="T8"/>
  <c r="H6"/>
  <c r="L6"/>
  <c r="P6"/>
  <c r="T6"/>
  <c r="H10"/>
  <c r="L10"/>
  <c r="P10"/>
  <c r="T10"/>
  <c r="H17"/>
  <c r="H19"/>
  <c r="H18"/>
  <c r="H50" i="3"/>
  <c r="H62"/>
  <c r="H52"/>
  <c r="H41"/>
  <c r="H53"/>
  <c r="H49"/>
  <c r="H51"/>
  <c r="H39"/>
  <c r="H47"/>
  <c r="H42"/>
  <c r="H54"/>
  <c r="H56"/>
  <c r="H55"/>
  <c r="H59"/>
  <c r="H40"/>
  <c r="H43"/>
  <c r="H14" i="7"/>
  <c r="L14"/>
  <c r="P14"/>
  <c r="T14"/>
  <c r="H13"/>
  <c r="L13"/>
  <c r="P13"/>
  <c r="T13"/>
  <c r="H12"/>
  <c r="L12"/>
  <c r="P12"/>
  <c r="T12"/>
  <c r="H7"/>
  <c r="L7"/>
  <c r="P7"/>
  <c r="T7"/>
  <c r="H9"/>
  <c r="L9"/>
  <c r="P9"/>
  <c r="T9"/>
  <c r="H11"/>
  <c r="L11"/>
  <c r="P11"/>
  <c r="T11"/>
  <c r="H10"/>
  <c r="L10"/>
  <c r="P10"/>
  <c r="T10"/>
  <c r="H6"/>
  <c r="L6"/>
  <c r="P6"/>
  <c r="T6"/>
  <c r="H5"/>
  <c r="L5"/>
  <c r="P5"/>
  <c r="T5"/>
  <c r="H8"/>
  <c r="L8"/>
  <c r="P8"/>
  <c r="T8"/>
  <c r="H21"/>
  <c r="H22"/>
  <c r="H20"/>
  <c r="T33" i="3"/>
  <c r="P33"/>
  <c r="L33"/>
  <c r="H33"/>
  <c r="T28"/>
  <c r="P28"/>
  <c r="L28"/>
  <c r="H28"/>
  <c r="T22"/>
  <c r="P22"/>
  <c r="L22"/>
  <c r="H22"/>
  <c r="T24"/>
  <c r="P24"/>
  <c r="L24"/>
  <c r="H24"/>
  <c r="T29"/>
  <c r="P29"/>
  <c r="L29"/>
  <c r="H29"/>
  <c r="T11"/>
  <c r="P11"/>
  <c r="L11"/>
  <c r="H11"/>
  <c r="T30"/>
  <c r="P30"/>
  <c r="L30"/>
  <c r="H30"/>
  <c r="T31"/>
  <c r="P31"/>
  <c r="L31"/>
  <c r="H31"/>
  <c r="T8"/>
  <c r="P8"/>
  <c r="L8"/>
  <c r="H8"/>
  <c r="T7"/>
  <c r="P7"/>
  <c r="L7"/>
  <c r="H7"/>
  <c r="T9"/>
  <c r="P9"/>
  <c r="L9"/>
  <c r="H9"/>
  <c r="T10"/>
  <c r="P10"/>
  <c r="L10"/>
  <c r="H10"/>
  <c r="T27"/>
  <c r="P27"/>
  <c r="L27"/>
  <c r="H27"/>
  <c r="T21"/>
  <c r="P21"/>
  <c r="L21"/>
  <c r="H21"/>
  <c r="T6"/>
  <c r="P6"/>
  <c r="L6"/>
  <c r="H6"/>
  <c r="T17"/>
  <c r="P17"/>
  <c r="L17"/>
  <c r="H17"/>
  <c r="T20"/>
  <c r="P20"/>
  <c r="L20"/>
  <c r="H20"/>
  <c r="H5"/>
  <c r="L5"/>
  <c r="P5"/>
  <c r="T5"/>
  <c r="H32"/>
  <c r="L32"/>
  <c r="P32"/>
  <c r="T32"/>
  <c r="H13"/>
  <c r="L13"/>
  <c r="P13"/>
  <c r="T13"/>
  <c r="H16"/>
  <c r="L16"/>
  <c r="P16"/>
  <c r="T16"/>
  <c r="H12"/>
  <c r="L12"/>
  <c r="P12"/>
  <c r="T12"/>
  <c r="H14"/>
  <c r="L14"/>
  <c r="P14"/>
  <c r="T14"/>
  <c r="H18"/>
  <c r="L18"/>
  <c r="P18"/>
  <c r="T18"/>
  <c r="H23"/>
  <c r="L23"/>
  <c r="P23"/>
  <c r="T23"/>
  <c r="H25"/>
  <c r="L25"/>
  <c r="P25"/>
  <c r="T25"/>
  <c r="H26"/>
  <c r="L26"/>
  <c r="P26"/>
  <c r="T26"/>
  <c r="H19"/>
  <c r="L19"/>
  <c r="P19"/>
  <c r="T19"/>
  <c r="H15"/>
  <c r="L15"/>
  <c r="P15"/>
  <c r="T15"/>
  <c r="H38"/>
  <c r="H61"/>
  <c r="H60"/>
  <c r="H45"/>
  <c r="H58"/>
  <c r="H57"/>
  <c r="H44"/>
  <c r="H46"/>
  <c r="H48"/>
  <c r="U16" l="1"/>
  <c r="U10" i="7"/>
  <c r="U8"/>
  <c r="U9"/>
  <c r="U5" i="12"/>
  <c r="U12" i="7"/>
  <c r="U13"/>
  <c r="U15" i="3"/>
  <c r="U6" i="9"/>
  <c r="U7" i="7"/>
  <c r="U5" i="11"/>
  <c r="U8" i="9"/>
  <c r="U6" i="7"/>
  <c r="U6" i="11"/>
  <c r="U7"/>
  <c r="U9" i="9"/>
  <c r="U11" i="7"/>
  <c r="U14"/>
  <c r="U8" i="11"/>
  <c r="U11" i="9"/>
  <c r="U10"/>
  <c r="U5" i="7"/>
  <c r="U5" i="9"/>
  <c r="U7"/>
  <c r="U26" i="3"/>
  <c r="U28"/>
  <c r="U23"/>
  <c r="U12"/>
  <c r="U25"/>
  <c r="U13"/>
  <c r="U18"/>
  <c r="U32"/>
  <c r="U30"/>
  <c r="U33"/>
  <c r="U19"/>
  <c r="U14"/>
  <c r="U5"/>
  <c r="U20"/>
  <c r="U17"/>
  <c r="U6"/>
  <c r="U21"/>
  <c r="U27"/>
  <c r="U10"/>
  <c r="U9"/>
  <c r="U7"/>
  <c r="U8"/>
  <c r="U31"/>
  <c r="U11"/>
  <c r="U29"/>
  <c r="U24"/>
  <c r="U22"/>
</calcChain>
</file>

<file path=xl/sharedStrings.xml><?xml version="1.0" encoding="utf-8"?>
<sst xmlns="http://schemas.openxmlformats.org/spreadsheetml/2006/main" count="797" uniqueCount="84">
  <si>
    <t>ASD OASIS CLUB</t>
  </si>
  <si>
    <t>ASD WHITE GYM AMIATA</t>
  </si>
  <si>
    <t>DEBORAH FITNESS</t>
  </si>
  <si>
    <t>FERRIGATO ESTER</t>
  </si>
  <si>
    <t>CORSI CHIARA</t>
  </si>
  <si>
    <t>BASTIANELLI AURORA</t>
  </si>
  <si>
    <t>Tot.  MT</t>
  </si>
  <si>
    <t>Pen.agg.</t>
  </si>
  <si>
    <t xml:space="preserve">Pen. E </t>
  </si>
  <si>
    <t>Nota D</t>
  </si>
  <si>
    <t>D. Nasc.</t>
  </si>
  <si>
    <t>Società</t>
  </si>
  <si>
    <t>Ginnasta</t>
  </si>
  <si>
    <t>MINITRAMPOLINO</t>
  </si>
  <si>
    <t>PARALLELE</t>
  </si>
  <si>
    <t>Tot. VO</t>
  </si>
  <si>
    <t>VOLTEGGIO</t>
  </si>
  <si>
    <t>Tot. TR</t>
  </si>
  <si>
    <t xml:space="preserve">Pen. E   </t>
  </si>
  <si>
    <t>TRAVE</t>
  </si>
  <si>
    <t>Tot. CL</t>
  </si>
  <si>
    <t>CORPO LIBERO</t>
  </si>
  <si>
    <t>TOTALE</t>
  </si>
  <si>
    <t>Tot.  PA</t>
  </si>
  <si>
    <t>ASSOLUTO</t>
  </si>
  <si>
    <t>PER I PROGRAMMI CHE PREVEDONO L'ATTREZZO PARALLELE FACOLTATIVO (IL TOTALE SARA' DATO DAI 3 PUNTEGGI MIGLIORI)</t>
  </si>
  <si>
    <t>PORCELLI GIULIA</t>
  </si>
  <si>
    <t>PONCE CLARA</t>
  </si>
  <si>
    <t>PINTI ARIANNA NICOLETA</t>
  </si>
  <si>
    <t>MUCCI AURORA</t>
  </si>
  <si>
    <t>MIGLIARO AMBRA</t>
  </si>
  <si>
    <t>LOMBARDO BIANCA</t>
  </si>
  <si>
    <t>FERRI ALISA</t>
  </si>
  <si>
    <t>FAVILLI MELISSA</t>
  </si>
  <si>
    <t>DITRANI ANNA</t>
  </si>
  <si>
    <t>DI MALTA GIADA</t>
  </si>
  <si>
    <t>CERRAI EMMA</t>
  </si>
  <si>
    <t>BIGIARINI LISA</t>
  </si>
  <si>
    <t>BARONI CAMILLA</t>
  </si>
  <si>
    <t>VICHI GAIA</t>
  </si>
  <si>
    <t>DI DONATO DOMITILLA</t>
  </si>
  <si>
    <t>ERCOLANI CLOE</t>
  </si>
  <si>
    <t>QUATTRINI GRETA</t>
  </si>
  <si>
    <t>BOSCAGLI MIRIAM</t>
  </si>
  <si>
    <t>ZAGREAN MARA</t>
  </si>
  <si>
    <t>MASILLO MATILDE</t>
  </si>
  <si>
    <t>INNOCENTI EVA</t>
  </si>
  <si>
    <t>DI BENEDETTO SIRIA</t>
  </si>
  <si>
    <t>ASD POLVERE DI MAGNESIO</t>
  </si>
  <si>
    <t>SOLIMENO LISA</t>
  </si>
  <si>
    <t>PAZZAGLI FEDERICA</t>
  </si>
  <si>
    <t>PENNISI GINEVRA</t>
  </si>
  <si>
    <t>DI FEDE SARA</t>
  </si>
  <si>
    <t>ASD MUDRA DANZA</t>
  </si>
  <si>
    <t>GRILLI CARLOTTA</t>
  </si>
  <si>
    <t>DELFINO GAIA</t>
  </si>
  <si>
    <t>CAPALBO AGATA</t>
  </si>
  <si>
    <t>ASD FERRUCCI LIBERTAS</t>
  </si>
  <si>
    <t>MOROZZI ESMERALDA</t>
  </si>
  <si>
    <t>POL. BARBANELLA UNO</t>
  </si>
  <si>
    <t>DEL GHIANDA MIA</t>
  </si>
  <si>
    <t>CATEGORIA ALLIEVE - PROGRAMMA SUPER B</t>
  </si>
  <si>
    <t>LAGHI MARGOT</t>
  </si>
  <si>
    <t>CARRABS MARTA</t>
  </si>
  <si>
    <t>CARBONI EMILY</t>
  </si>
  <si>
    <t>BOSCAGLI DARIA</t>
  </si>
  <si>
    <t>ROMITI AURORA</t>
  </si>
  <si>
    <t>MORI EMMA</t>
  </si>
  <si>
    <t>DI GREGORIO MIRIAM</t>
  </si>
  <si>
    <t>CATEGORIA TIGROTTE - PROGRAMMA SUPER A</t>
  </si>
  <si>
    <t>TECCHIO GIADA</t>
  </si>
  <si>
    <t>D'AMICO BEATRICE</t>
  </si>
  <si>
    <t>PROVENZANO LUNA</t>
  </si>
  <si>
    <t>PEZZUTO DARIA</t>
  </si>
  <si>
    <t>LORI GIULIA</t>
  </si>
  <si>
    <t>GIRELLI PERLA</t>
  </si>
  <si>
    <t>CATEGORIA ALLIEVE - PROGRAMMA SUPER A</t>
  </si>
  <si>
    <t>PECCIARINI ISABEL</t>
  </si>
  <si>
    <t>PARMESANI PETRA</t>
  </si>
  <si>
    <t>LORI ALESSIA</t>
  </si>
  <si>
    <t>GIANNI GINEVRA</t>
  </si>
  <si>
    <t>CATEGORIA RAGAZZE - PROGRAMMA SUPER A</t>
  </si>
  <si>
    <t>(IL TOTALE SARA' DATO DALLA SOMMA DI TUTTI I PUNTEGGI)</t>
  </si>
  <si>
    <t>CATEGORIA ALLIEVE 3 - PROGRAMMA TOP LEVEL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</si>
</sst>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[Red]0.000"/>
    <numFmt numFmtId="166" formatCode="0.00;[Red]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FF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00FF"/>
      <name val="Calibri"/>
      <family val="2"/>
    </font>
    <font>
      <b/>
      <strike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7" fillId="0" borderId="4" xfId="0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0" fillId="0" borderId="1" xfId="0" applyFill="1" applyBorder="1"/>
    <xf numFmtId="166" fontId="3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6" fontId="4" fillId="8" borderId="1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3" fillId="8" borderId="1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1" xfId="0" applyFont="1" applyFill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66" fontId="4" fillId="9" borderId="1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166" fontId="3" fillId="9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4" fillId="0" borderId="1" xfId="0" applyFont="1" applyBorder="1"/>
    <xf numFmtId="166" fontId="16" fillId="0" borderId="5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3" fillId="8" borderId="1" xfId="0" applyFont="1" applyFill="1" applyBorder="1"/>
    <xf numFmtId="0" fontId="13" fillId="8" borderId="1" xfId="0" applyFont="1" applyFill="1" applyBorder="1" applyAlignment="1">
      <alignment horizontal="center"/>
    </xf>
    <xf numFmtId="14" fontId="13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 vertical="center"/>
    </xf>
    <xf numFmtId="165" fontId="12" fillId="8" borderId="1" xfId="0" applyNumberFormat="1" applyFont="1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66" fontId="4" fillId="10" borderId="1" xfId="0" applyNumberFormat="1" applyFont="1" applyFill="1" applyBorder="1" applyAlignment="1">
      <alignment horizontal="center" vertical="center"/>
    </xf>
    <xf numFmtId="165" fontId="3" fillId="10" borderId="1" xfId="0" applyNumberFormat="1" applyFont="1" applyFill="1" applyBorder="1" applyAlignment="1">
      <alignment horizontal="center" vertical="center"/>
    </xf>
    <xf numFmtId="165" fontId="2" fillId="1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6" fontId="3" fillId="10" borderId="1" xfId="0" applyNumberFormat="1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13" fillId="10" borderId="1" xfId="0" applyFont="1" applyFill="1" applyBorder="1"/>
    <xf numFmtId="0" fontId="13" fillId="10" borderId="1" xfId="0" applyFont="1" applyFill="1" applyBorder="1" applyAlignment="1">
      <alignment horizontal="center"/>
    </xf>
    <xf numFmtId="14" fontId="13" fillId="10" borderId="1" xfId="0" applyNumberFormat="1" applyFont="1" applyFill="1" applyBorder="1" applyAlignment="1">
      <alignment horizontal="center"/>
    </xf>
    <xf numFmtId="14" fontId="0" fillId="9" borderId="1" xfId="0" applyNumberFormat="1" applyFill="1" applyBorder="1"/>
    <xf numFmtId="165" fontId="10" fillId="8" borderId="1" xfId="0" applyNumberFormat="1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2"/>
  <sheetViews>
    <sheetView topLeftCell="A3" workbookViewId="0">
      <selection activeCell="W22" sqref="W22"/>
    </sheetView>
  </sheetViews>
  <sheetFormatPr defaultRowHeight="15"/>
  <cols>
    <col min="1" max="1" width="3" bestFit="1" customWidth="1"/>
    <col min="2" max="2" width="26.5703125" bestFit="1" customWidth="1"/>
    <col min="3" max="3" width="26" bestFit="1" customWidth="1"/>
    <col min="4" max="4" width="11.28515625" bestFit="1" customWidth="1"/>
    <col min="5" max="5" width="5.5703125" bestFit="1" customWidth="1"/>
    <col min="6" max="6" width="6.1406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 hidden="1">
      <c r="A1" s="115" t="s">
        <v>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2" ht="18.75" hidden="1">
      <c r="A2" s="25"/>
      <c r="B2" s="115" t="s">
        <v>25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2">
      <c r="B3" s="24" t="s">
        <v>24</v>
      </c>
      <c r="D3" s="1"/>
      <c r="E3" s="116" t="s">
        <v>21</v>
      </c>
      <c r="F3" s="117"/>
      <c r="G3" s="117"/>
      <c r="H3" s="117"/>
      <c r="I3" s="118" t="s">
        <v>19</v>
      </c>
      <c r="J3" s="119"/>
      <c r="K3" s="119"/>
      <c r="L3" s="119"/>
      <c r="M3" s="120" t="s">
        <v>16</v>
      </c>
      <c r="N3" s="121"/>
      <c r="O3" s="121"/>
      <c r="P3" s="121"/>
      <c r="Q3" s="122" t="s">
        <v>14</v>
      </c>
      <c r="R3" s="122"/>
      <c r="S3" s="122"/>
      <c r="T3" s="122"/>
      <c r="U3" s="1"/>
      <c r="V3" s="9"/>
    </row>
    <row r="4" spans="1:22" ht="30">
      <c r="B4" s="11" t="s">
        <v>12</v>
      </c>
      <c r="C4" s="12" t="s">
        <v>11</v>
      </c>
      <c r="D4" s="11" t="s">
        <v>10</v>
      </c>
      <c r="E4" s="21" t="s">
        <v>9</v>
      </c>
      <c r="F4" s="21" t="s">
        <v>18</v>
      </c>
      <c r="G4" s="21" t="s">
        <v>7</v>
      </c>
      <c r="H4" s="21" t="s">
        <v>20</v>
      </c>
      <c r="I4" s="20" t="s">
        <v>9</v>
      </c>
      <c r="J4" s="20" t="s">
        <v>18</v>
      </c>
      <c r="K4" s="20" t="s">
        <v>7</v>
      </c>
      <c r="L4" s="20" t="s">
        <v>17</v>
      </c>
      <c r="M4" s="19" t="s">
        <v>9</v>
      </c>
      <c r="N4" s="19" t="s">
        <v>8</v>
      </c>
      <c r="O4" s="19" t="s">
        <v>7</v>
      </c>
      <c r="P4" s="19" t="s">
        <v>15</v>
      </c>
      <c r="Q4" s="16" t="s">
        <v>9</v>
      </c>
      <c r="R4" s="16" t="s">
        <v>8</v>
      </c>
      <c r="S4" s="16" t="s">
        <v>7</v>
      </c>
      <c r="T4" s="16" t="s">
        <v>23</v>
      </c>
      <c r="U4" s="23" t="s">
        <v>22</v>
      </c>
      <c r="V4" s="9"/>
    </row>
    <row r="5" spans="1:22">
      <c r="A5" s="49">
        <v>1</v>
      </c>
      <c r="B5" s="49" t="s">
        <v>38</v>
      </c>
      <c r="C5" s="50" t="s">
        <v>0</v>
      </c>
      <c r="D5" s="51">
        <v>41984</v>
      </c>
      <c r="E5" s="52">
        <v>11.9</v>
      </c>
      <c r="F5" s="53">
        <v>1.8</v>
      </c>
      <c r="G5" s="53"/>
      <c r="H5" s="54">
        <f t="shared" ref="H5:H33" si="0">SUM(E5-F5-G5)</f>
        <v>10.1</v>
      </c>
      <c r="I5" s="52">
        <v>12</v>
      </c>
      <c r="J5" s="53">
        <v>0.8</v>
      </c>
      <c r="K5" s="53"/>
      <c r="L5" s="54">
        <f t="shared" ref="L5:L33" si="1">SUM(I5-J5-K5)</f>
        <v>11.2</v>
      </c>
      <c r="M5" s="52">
        <v>12</v>
      </c>
      <c r="N5" s="53">
        <v>0.75</v>
      </c>
      <c r="O5" s="53"/>
      <c r="P5" s="54">
        <f t="shared" ref="P5:P33" si="2">SUM(M5-N5-O5)</f>
        <v>11.25</v>
      </c>
      <c r="Q5" s="52">
        <v>12</v>
      </c>
      <c r="R5" s="53">
        <v>0.6</v>
      </c>
      <c r="S5" s="53"/>
      <c r="T5" s="54">
        <f t="shared" ref="T5:T33" si="3">SUM(Q5-R5-S5)</f>
        <v>11.4</v>
      </c>
      <c r="U5" s="55">
        <f t="shared" ref="U5:U33" si="4">SUM(H5,L5,P5,T5)-MIN(H5,L5,P5,T5)</f>
        <v>33.849999999999994</v>
      </c>
      <c r="V5" s="66"/>
    </row>
    <row r="6" spans="1:22">
      <c r="A6" s="49">
        <v>2</v>
      </c>
      <c r="B6" s="49" t="s">
        <v>32</v>
      </c>
      <c r="C6" s="50" t="s">
        <v>0</v>
      </c>
      <c r="D6" s="51">
        <v>41311</v>
      </c>
      <c r="E6" s="52">
        <v>12</v>
      </c>
      <c r="F6" s="53">
        <v>1.5</v>
      </c>
      <c r="G6" s="53"/>
      <c r="H6" s="54">
        <f t="shared" si="0"/>
        <v>10.5</v>
      </c>
      <c r="I6" s="52">
        <v>12</v>
      </c>
      <c r="J6" s="53">
        <v>0.85</v>
      </c>
      <c r="K6" s="53"/>
      <c r="L6" s="54">
        <f t="shared" si="1"/>
        <v>11.15</v>
      </c>
      <c r="M6" s="52">
        <v>12</v>
      </c>
      <c r="N6" s="53">
        <v>0.6</v>
      </c>
      <c r="O6" s="53"/>
      <c r="P6" s="54">
        <f t="shared" si="2"/>
        <v>11.4</v>
      </c>
      <c r="Q6" s="52">
        <v>12</v>
      </c>
      <c r="R6" s="53">
        <v>0.8</v>
      </c>
      <c r="S6" s="53"/>
      <c r="T6" s="54">
        <f t="shared" si="3"/>
        <v>11.2</v>
      </c>
      <c r="U6" s="55">
        <f t="shared" si="4"/>
        <v>33.75</v>
      </c>
      <c r="V6" s="63"/>
    </row>
    <row r="7" spans="1:22">
      <c r="A7" s="49">
        <v>3</v>
      </c>
      <c r="B7" s="49" t="s">
        <v>58</v>
      </c>
      <c r="C7" s="50" t="s">
        <v>57</v>
      </c>
      <c r="D7" s="51">
        <v>41322</v>
      </c>
      <c r="E7" s="52">
        <v>12.2</v>
      </c>
      <c r="F7" s="53">
        <v>0.97499999999999998</v>
      </c>
      <c r="G7" s="53"/>
      <c r="H7" s="54">
        <f t="shared" si="0"/>
        <v>11.225</v>
      </c>
      <c r="I7" s="52">
        <v>12</v>
      </c>
      <c r="J7" s="53">
        <v>1.05</v>
      </c>
      <c r="K7" s="53"/>
      <c r="L7" s="54">
        <f t="shared" si="1"/>
        <v>10.95</v>
      </c>
      <c r="M7" s="52">
        <v>12</v>
      </c>
      <c r="N7" s="53">
        <v>0.45</v>
      </c>
      <c r="O7" s="53"/>
      <c r="P7" s="54">
        <f t="shared" si="2"/>
        <v>11.55</v>
      </c>
      <c r="Q7" s="52">
        <v>0</v>
      </c>
      <c r="R7" s="53">
        <v>0</v>
      </c>
      <c r="S7" s="53"/>
      <c r="T7" s="54">
        <f t="shared" si="3"/>
        <v>0</v>
      </c>
      <c r="U7" s="55">
        <f t="shared" si="4"/>
        <v>33.724999999999994</v>
      </c>
      <c r="V7" s="63"/>
    </row>
    <row r="8" spans="1:22">
      <c r="A8" s="26">
        <v>4</v>
      </c>
      <c r="B8" s="8" t="s">
        <v>29</v>
      </c>
      <c r="C8" s="7" t="s">
        <v>0</v>
      </c>
      <c r="D8" s="6">
        <v>41430</v>
      </c>
      <c r="E8" s="5">
        <v>11.9</v>
      </c>
      <c r="F8" s="4">
        <v>1.5</v>
      </c>
      <c r="G8" s="4"/>
      <c r="H8" s="15">
        <f t="shared" si="0"/>
        <v>10.4</v>
      </c>
      <c r="I8" s="5">
        <v>11.8</v>
      </c>
      <c r="J8" s="4">
        <v>0.8</v>
      </c>
      <c r="K8" s="4"/>
      <c r="L8" s="15">
        <f t="shared" si="1"/>
        <v>11</v>
      </c>
      <c r="M8" s="5">
        <v>12</v>
      </c>
      <c r="N8" s="4">
        <v>0.6</v>
      </c>
      <c r="O8" s="4"/>
      <c r="P8" s="15">
        <f t="shared" si="2"/>
        <v>11.4</v>
      </c>
      <c r="Q8" s="5">
        <v>12</v>
      </c>
      <c r="R8" s="4">
        <v>0.8</v>
      </c>
      <c r="S8" s="4"/>
      <c r="T8" s="15">
        <f t="shared" si="3"/>
        <v>11.2</v>
      </c>
      <c r="U8" s="22">
        <f t="shared" si="4"/>
        <v>33.6</v>
      </c>
      <c r="V8" s="9"/>
    </row>
    <row r="9" spans="1:22">
      <c r="A9" s="26">
        <v>5</v>
      </c>
      <c r="B9" s="8" t="s">
        <v>30</v>
      </c>
      <c r="C9" s="7" t="s">
        <v>0</v>
      </c>
      <c r="D9" s="6">
        <v>41310</v>
      </c>
      <c r="E9" s="5">
        <v>12</v>
      </c>
      <c r="F9" s="4">
        <v>1.55</v>
      </c>
      <c r="G9" s="4"/>
      <c r="H9" s="15">
        <f t="shared" si="0"/>
        <v>10.45</v>
      </c>
      <c r="I9" s="5">
        <v>12</v>
      </c>
      <c r="J9" s="4">
        <v>1.1000000000000001</v>
      </c>
      <c r="K9" s="4"/>
      <c r="L9" s="15">
        <f t="shared" si="1"/>
        <v>10.9</v>
      </c>
      <c r="M9" s="5">
        <v>12</v>
      </c>
      <c r="N9" s="4">
        <v>0.3</v>
      </c>
      <c r="O9" s="4"/>
      <c r="P9" s="15">
        <f t="shared" si="2"/>
        <v>11.7</v>
      </c>
      <c r="Q9" s="5">
        <v>12</v>
      </c>
      <c r="R9" s="4">
        <v>1.1000000000000001</v>
      </c>
      <c r="S9" s="4"/>
      <c r="T9" s="15">
        <f t="shared" si="3"/>
        <v>10.9</v>
      </c>
      <c r="U9" s="22">
        <f t="shared" si="4"/>
        <v>33.5</v>
      </c>
      <c r="V9" s="9"/>
    </row>
    <row r="10" spans="1:22">
      <c r="A10" s="26">
        <v>6</v>
      </c>
      <c r="B10" s="8" t="s">
        <v>31</v>
      </c>
      <c r="C10" s="7" t="s">
        <v>0</v>
      </c>
      <c r="D10" s="6">
        <v>41723</v>
      </c>
      <c r="E10" s="5">
        <v>11.9</v>
      </c>
      <c r="F10" s="4">
        <v>1.2</v>
      </c>
      <c r="G10" s="4"/>
      <c r="H10" s="15">
        <f t="shared" si="0"/>
        <v>10.700000000000001</v>
      </c>
      <c r="I10" s="5">
        <v>12</v>
      </c>
      <c r="J10" s="4">
        <v>1.1000000000000001</v>
      </c>
      <c r="K10" s="4"/>
      <c r="L10" s="15">
        <f t="shared" si="1"/>
        <v>10.9</v>
      </c>
      <c r="M10" s="5">
        <v>12</v>
      </c>
      <c r="N10" s="4">
        <v>0.75</v>
      </c>
      <c r="O10" s="4"/>
      <c r="P10" s="15">
        <f t="shared" si="2"/>
        <v>11.25</v>
      </c>
      <c r="Q10" s="5">
        <v>12</v>
      </c>
      <c r="R10" s="4">
        <v>0.7</v>
      </c>
      <c r="S10" s="4"/>
      <c r="T10" s="15">
        <f t="shared" si="3"/>
        <v>11.3</v>
      </c>
      <c r="U10" s="22">
        <f t="shared" si="4"/>
        <v>33.450000000000003</v>
      </c>
      <c r="V10" s="9"/>
    </row>
    <row r="11" spans="1:22">
      <c r="A11" s="26">
        <v>7</v>
      </c>
      <c r="B11" s="8" t="s">
        <v>28</v>
      </c>
      <c r="C11" s="7" t="s">
        <v>0</v>
      </c>
      <c r="D11" s="6">
        <v>41624</v>
      </c>
      <c r="E11" s="5">
        <v>11.9</v>
      </c>
      <c r="F11" s="4">
        <v>1.8</v>
      </c>
      <c r="G11" s="4"/>
      <c r="H11" s="15">
        <f t="shared" si="0"/>
        <v>10.1</v>
      </c>
      <c r="I11" s="5">
        <v>12</v>
      </c>
      <c r="J11" s="4">
        <v>1.05</v>
      </c>
      <c r="K11" s="4"/>
      <c r="L11" s="15">
        <f t="shared" si="1"/>
        <v>10.95</v>
      </c>
      <c r="M11" s="5">
        <v>12</v>
      </c>
      <c r="N11" s="4">
        <v>0.65</v>
      </c>
      <c r="O11" s="4"/>
      <c r="P11" s="15">
        <f t="shared" si="2"/>
        <v>11.35</v>
      </c>
      <c r="Q11" s="5">
        <v>12</v>
      </c>
      <c r="R11" s="4">
        <v>1</v>
      </c>
      <c r="S11" s="4"/>
      <c r="T11" s="15">
        <f t="shared" si="3"/>
        <v>11</v>
      </c>
      <c r="U11" s="22">
        <f t="shared" si="4"/>
        <v>33.299999999999997</v>
      </c>
      <c r="V11" s="9"/>
    </row>
    <row r="12" spans="1:22">
      <c r="A12" s="26">
        <v>8</v>
      </c>
      <c r="B12" s="8" t="s">
        <v>36</v>
      </c>
      <c r="C12" s="7" t="s">
        <v>0</v>
      </c>
      <c r="D12" s="6">
        <v>41773</v>
      </c>
      <c r="E12" s="5">
        <v>12</v>
      </c>
      <c r="F12" s="4">
        <v>1.35</v>
      </c>
      <c r="G12" s="4"/>
      <c r="H12" s="15">
        <f t="shared" si="0"/>
        <v>10.65</v>
      </c>
      <c r="I12" s="5">
        <v>11.5</v>
      </c>
      <c r="J12" s="4">
        <v>1.1000000000000001</v>
      </c>
      <c r="K12" s="4"/>
      <c r="L12" s="15">
        <f t="shared" si="1"/>
        <v>10.4</v>
      </c>
      <c r="M12" s="5">
        <v>12</v>
      </c>
      <c r="N12" s="4">
        <v>0.4</v>
      </c>
      <c r="O12" s="4"/>
      <c r="P12" s="15">
        <f t="shared" si="2"/>
        <v>11.6</v>
      </c>
      <c r="Q12" s="5">
        <v>12</v>
      </c>
      <c r="R12" s="4">
        <v>1</v>
      </c>
      <c r="S12" s="4"/>
      <c r="T12" s="15">
        <f t="shared" si="3"/>
        <v>11</v>
      </c>
      <c r="U12" s="22">
        <f t="shared" si="4"/>
        <v>33.25</v>
      </c>
      <c r="V12" s="9"/>
    </row>
    <row r="13" spans="1:22">
      <c r="A13" s="26">
        <v>9</v>
      </c>
      <c r="B13" s="8" t="s">
        <v>43</v>
      </c>
      <c r="C13" s="7" t="s">
        <v>1</v>
      </c>
      <c r="D13" s="6">
        <v>41647</v>
      </c>
      <c r="E13" s="5">
        <v>12</v>
      </c>
      <c r="F13" s="4">
        <v>1.3</v>
      </c>
      <c r="G13" s="4"/>
      <c r="H13" s="15">
        <f t="shared" si="0"/>
        <v>10.7</v>
      </c>
      <c r="I13" s="5">
        <v>12</v>
      </c>
      <c r="J13" s="4">
        <v>1.25</v>
      </c>
      <c r="K13" s="4"/>
      <c r="L13" s="15">
        <f t="shared" si="1"/>
        <v>10.75</v>
      </c>
      <c r="M13" s="5">
        <v>12</v>
      </c>
      <c r="N13" s="4">
        <v>0.7</v>
      </c>
      <c r="O13" s="4"/>
      <c r="P13" s="15">
        <f t="shared" si="2"/>
        <v>11.3</v>
      </c>
      <c r="Q13" s="5">
        <v>12</v>
      </c>
      <c r="R13" s="4">
        <v>0.8</v>
      </c>
      <c r="S13" s="4"/>
      <c r="T13" s="15">
        <f t="shared" si="3"/>
        <v>11.2</v>
      </c>
      <c r="U13" s="22">
        <f t="shared" si="4"/>
        <v>33.25</v>
      </c>
      <c r="V13" s="9"/>
    </row>
    <row r="14" spans="1:22">
      <c r="A14" s="26">
        <v>10</v>
      </c>
      <c r="B14" s="8" t="s">
        <v>60</v>
      </c>
      <c r="C14" s="7" t="s">
        <v>59</v>
      </c>
      <c r="D14" s="6">
        <v>41678</v>
      </c>
      <c r="E14" s="5">
        <v>12</v>
      </c>
      <c r="F14" s="4">
        <v>1.9</v>
      </c>
      <c r="G14" s="4"/>
      <c r="H14" s="15">
        <f t="shared" si="0"/>
        <v>10.1</v>
      </c>
      <c r="I14" s="5">
        <v>12</v>
      </c>
      <c r="J14" s="4">
        <v>1.2</v>
      </c>
      <c r="K14" s="4"/>
      <c r="L14" s="15">
        <f t="shared" si="1"/>
        <v>10.8</v>
      </c>
      <c r="M14" s="5">
        <v>12</v>
      </c>
      <c r="N14" s="4">
        <v>0.65</v>
      </c>
      <c r="O14" s="4"/>
      <c r="P14" s="15">
        <f t="shared" si="2"/>
        <v>11.35</v>
      </c>
      <c r="Q14" s="5">
        <v>12</v>
      </c>
      <c r="R14" s="4">
        <v>1</v>
      </c>
      <c r="S14" s="4"/>
      <c r="T14" s="15">
        <f t="shared" si="3"/>
        <v>11</v>
      </c>
      <c r="U14" s="22">
        <f t="shared" si="4"/>
        <v>33.15</v>
      </c>
      <c r="V14" s="9"/>
    </row>
    <row r="15" spans="1:22">
      <c r="A15" s="26">
        <v>11</v>
      </c>
      <c r="B15" s="8" t="s">
        <v>34</v>
      </c>
      <c r="C15" s="7" t="s">
        <v>0</v>
      </c>
      <c r="D15" s="6">
        <v>41659</v>
      </c>
      <c r="E15" s="5">
        <v>11.8</v>
      </c>
      <c r="F15" s="4">
        <v>1.375</v>
      </c>
      <c r="G15" s="4"/>
      <c r="H15" s="15">
        <f t="shared" si="0"/>
        <v>10.425000000000001</v>
      </c>
      <c r="I15" s="5">
        <v>11.4</v>
      </c>
      <c r="J15" s="4">
        <v>1.1000000000000001</v>
      </c>
      <c r="K15" s="4"/>
      <c r="L15" s="15">
        <f t="shared" si="1"/>
        <v>10.3</v>
      </c>
      <c r="M15" s="5">
        <v>12</v>
      </c>
      <c r="N15" s="4">
        <v>0.6</v>
      </c>
      <c r="O15" s="4"/>
      <c r="P15" s="15">
        <f t="shared" si="2"/>
        <v>11.4</v>
      </c>
      <c r="Q15" s="5">
        <v>12</v>
      </c>
      <c r="R15" s="4">
        <v>0.8</v>
      </c>
      <c r="S15" s="4"/>
      <c r="T15" s="15">
        <f t="shared" si="3"/>
        <v>11.2</v>
      </c>
      <c r="U15" s="22">
        <f t="shared" si="4"/>
        <v>33.025000000000006</v>
      </c>
      <c r="V15" s="9"/>
    </row>
    <row r="16" spans="1:22">
      <c r="A16" s="26">
        <v>12</v>
      </c>
      <c r="B16" s="8" t="s">
        <v>56</v>
      </c>
      <c r="C16" s="7" t="s">
        <v>53</v>
      </c>
      <c r="D16" s="6">
        <v>41348</v>
      </c>
      <c r="E16" s="5">
        <v>11.8</v>
      </c>
      <c r="F16" s="4">
        <v>1.1499999999999999</v>
      </c>
      <c r="G16" s="4"/>
      <c r="H16" s="15">
        <f t="shared" si="0"/>
        <v>10.65</v>
      </c>
      <c r="I16" s="5">
        <v>11.8</v>
      </c>
      <c r="J16" s="4">
        <v>1</v>
      </c>
      <c r="K16" s="4">
        <v>2.6</v>
      </c>
      <c r="L16" s="15">
        <f t="shared" si="1"/>
        <v>8.2000000000000011</v>
      </c>
      <c r="M16" s="5">
        <v>12</v>
      </c>
      <c r="N16" s="4">
        <v>1</v>
      </c>
      <c r="O16" s="4"/>
      <c r="P16" s="15">
        <f t="shared" si="2"/>
        <v>11</v>
      </c>
      <c r="Q16" s="5">
        <v>12</v>
      </c>
      <c r="R16" s="4">
        <v>0.8</v>
      </c>
      <c r="S16" s="4"/>
      <c r="T16" s="15">
        <f t="shared" si="3"/>
        <v>11.2</v>
      </c>
      <c r="U16" s="22">
        <f t="shared" si="4"/>
        <v>32.849999999999994</v>
      </c>
      <c r="V16" s="9"/>
    </row>
    <row r="17" spans="1:22">
      <c r="A17" s="26">
        <v>13</v>
      </c>
      <c r="B17" s="8" t="s">
        <v>33</v>
      </c>
      <c r="C17" s="7" t="s">
        <v>0</v>
      </c>
      <c r="D17" s="6">
        <v>41597</v>
      </c>
      <c r="E17" s="5">
        <v>11.8</v>
      </c>
      <c r="F17" s="4">
        <v>1.55</v>
      </c>
      <c r="G17" s="4"/>
      <c r="H17" s="15">
        <f t="shared" si="0"/>
        <v>10.25</v>
      </c>
      <c r="I17" s="5">
        <v>11.9</v>
      </c>
      <c r="J17" s="4">
        <v>1.1499999999999999</v>
      </c>
      <c r="K17" s="4"/>
      <c r="L17" s="15">
        <f t="shared" si="1"/>
        <v>10.75</v>
      </c>
      <c r="M17" s="5">
        <v>12</v>
      </c>
      <c r="N17" s="4">
        <v>0.65</v>
      </c>
      <c r="O17" s="4"/>
      <c r="P17" s="15">
        <f t="shared" si="2"/>
        <v>11.35</v>
      </c>
      <c r="Q17" s="5">
        <v>12</v>
      </c>
      <c r="R17" s="4">
        <v>1.3</v>
      </c>
      <c r="S17" s="4"/>
      <c r="T17" s="15">
        <f t="shared" si="3"/>
        <v>10.7</v>
      </c>
      <c r="U17" s="22">
        <f t="shared" si="4"/>
        <v>32.799999999999997</v>
      </c>
      <c r="V17" s="9"/>
    </row>
    <row r="18" spans="1:22">
      <c r="A18" s="26">
        <v>14</v>
      </c>
      <c r="B18" s="8" t="s">
        <v>55</v>
      </c>
      <c r="C18" s="7" t="s">
        <v>53</v>
      </c>
      <c r="D18" s="6">
        <v>41276</v>
      </c>
      <c r="E18" s="5">
        <v>11.7</v>
      </c>
      <c r="F18" s="4">
        <v>1.125</v>
      </c>
      <c r="G18" s="4"/>
      <c r="H18" s="15">
        <f t="shared" si="0"/>
        <v>10.574999999999999</v>
      </c>
      <c r="I18" s="5">
        <v>12</v>
      </c>
      <c r="J18" s="4">
        <v>2.15</v>
      </c>
      <c r="K18" s="4"/>
      <c r="L18" s="15">
        <f t="shared" si="1"/>
        <v>9.85</v>
      </c>
      <c r="M18" s="5">
        <v>12</v>
      </c>
      <c r="N18" s="4">
        <v>0.7</v>
      </c>
      <c r="O18" s="4"/>
      <c r="P18" s="15">
        <f t="shared" si="2"/>
        <v>11.3</v>
      </c>
      <c r="Q18" s="5">
        <v>12</v>
      </c>
      <c r="R18" s="4">
        <v>1.1000000000000001</v>
      </c>
      <c r="S18" s="4"/>
      <c r="T18" s="15">
        <f t="shared" si="3"/>
        <v>10.9</v>
      </c>
      <c r="U18" s="22">
        <f t="shared" si="4"/>
        <v>32.774999999999999</v>
      </c>
      <c r="V18" s="9"/>
    </row>
    <row r="19" spans="1:22">
      <c r="A19" s="26">
        <v>15</v>
      </c>
      <c r="B19" s="8" t="s">
        <v>35</v>
      </c>
      <c r="C19" s="7" t="s">
        <v>0</v>
      </c>
      <c r="D19" s="6">
        <v>41317</v>
      </c>
      <c r="E19" s="5">
        <v>11.9</v>
      </c>
      <c r="F19" s="4">
        <v>1.75</v>
      </c>
      <c r="G19" s="4"/>
      <c r="H19" s="15">
        <f t="shared" si="0"/>
        <v>10.15</v>
      </c>
      <c r="I19" s="5">
        <v>11.9</v>
      </c>
      <c r="J19" s="4">
        <v>1.35</v>
      </c>
      <c r="K19" s="4"/>
      <c r="L19" s="15">
        <f t="shared" si="1"/>
        <v>10.55</v>
      </c>
      <c r="M19" s="5">
        <v>12</v>
      </c>
      <c r="N19" s="4">
        <v>0.6</v>
      </c>
      <c r="O19" s="4"/>
      <c r="P19" s="15">
        <f t="shared" si="2"/>
        <v>11.4</v>
      </c>
      <c r="Q19" s="5">
        <v>12</v>
      </c>
      <c r="R19" s="4">
        <v>1.2</v>
      </c>
      <c r="S19" s="4"/>
      <c r="T19" s="15">
        <f t="shared" si="3"/>
        <v>10.8</v>
      </c>
      <c r="U19" s="22">
        <f t="shared" si="4"/>
        <v>32.750000000000007</v>
      </c>
      <c r="V19" s="9"/>
    </row>
    <row r="20" spans="1:22">
      <c r="A20" s="26">
        <v>16</v>
      </c>
      <c r="B20" s="8" t="s">
        <v>41</v>
      </c>
      <c r="C20" s="7" t="s">
        <v>1</v>
      </c>
      <c r="D20" s="6">
        <v>41489</v>
      </c>
      <c r="E20" s="5">
        <v>12</v>
      </c>
      <c r="F20" s="4">
        <v>2.0499999999999998</v>
      </c>
      <c r="G20" s="4"/>
      <c r="H20" s="15">
        <f t="shared" si="0"/>
        <v>9.9499999999999993</v>
      </c>
      <c r="I20" s="5">
        <v>12</v>
      </c>
      <c r="J20" s="4">
        <v>1.1000000000000001</v>
      </c>
      <c r="K20" s="4"/>
      <c r="L20" s="15">
        <f t="shared" si="1"/>
        <v>10.9</v>
      </c>
      <c r="M20" s="5">
        <v>12</v>
      </c>
      <c r="N20" s="4">
        <v>0.8</v>
      </c>
      <c r="O20" s="4"/>
      <c r="P20" s="15">
        <f t="shared" si="2"/>
        <v>11.2</v>
      </c>
      <c r="Q20" s="5">
        <v>12</v>
      </c>
      <c r="R20" s="4">
        <v>1.4</v>
      </c>
      <c r="S20" s="4"/>
      <c r="T20" s="15">
        <f t="shared" si="3"/>
        <v>10.6</v>
      </c>
      <c r="U20" s="22">
        <f t="shared" si="4"/>
        <v>32.700000000000003</v>
      </c>
      <c r="V20" s="9"/>
    </row>
    <row r="21" spans="1:22">
      <c r="A21" s="26">
        <v>17</v>
      </c>
      <c r="B21" s="8" t="s">
        <v>54</v>
      </c>
      <c r="C21" s="7" t="s">
        <v>53</v>
      </c>
      <c r="D21" s="6">
        <v>41417</v>
      </c>
      <c r="E21" s="5">
        <v>11.9</v>
      </c>
      <c r="F21" s="4">
        <v>1.6</v>
      </c>
      <c r="G21" s="4"/>
      <c r="H21" s="15">
        <f t="shared" si="0"/>
        <v>10.3</v>
      </c>
      <c r="I21" s="5">
        <v>12</v>
      </c>
      <c r="J21" s="4">
        <v>1.5</v>
      </c>
      <c r="K21" s="4">
        <v>0.3</v>
      </c>
      <c r="L21" s="15">
        <f t="shared" si="1"/>
        <v>10.199999999999999</v>
      </c>
      <c r="M21" s="5">
        <v>12</v>
      </c>
      <c r="N21" s="4">
        <v>0.75</v>
      </c>
      <c r="O21" s="4"/>
      <c r="P21" s="15">
        <f t="shared" si="2"/>
        <v>11.25</v>
      </c>
      <c r="Q21" s="5">
        <v>12</v>
      </c>
      <c r="R21" s="4">
        <v>0.9</v>
      </c>
      <c r="S21" s="4"/>
      <c r="T21" s="15">
        <f t="shared" si="3"/>
        <v>11.1</v>
      </c>
      <c r="U21" s="22">
        <f t="shared" si="4"/>
        <v>32.650000000000006</v>
      </c>
      <c r="V21" s="9"/>
    </row>
    <row r="22" spans="1:22">
      <c r="A22" s="26">
        <v>18</v>
      </c>
      <c r="B22" s="8" t="s">
        <v>42</v>
      </c>
      <c r="C22" s="7" t="s">
        <v>1</v>
      </c>
      <c r="D22" s="6">
        <v>41718</v>
      </c>
      <c r="E22" s="5">
        <v>12</v>
      </c>
      <c r="F22" s="4">
        <v>1.7</v>
      </c>
      <c r="G22" s="4"/>
      <c r="H22" s="15">
        <f t="shared" si="0"/>
        <v>10.3</v>
      </c>
      <c r="I22" s="5">
        <v>12</v>
      </c>
      <c r="J22" s="4">
        <v>1.8</v>
      </c>
      <c r="K22" s="4"/>
      <c r="L22" s="15">
        <f t="shared" si="1"/>
        <v>10.199999999999999</v>
      </c>
      <c r="M22" s="5">
        <v>12</v>
      </c>
      <c r="N22" s="4">
        <v>1.1000000000000001</v>
      </c>
      <c r="O22" s="4"/>
      <c r="P22" s="15">
        <f t="shared" si="2"/>
        <v>10.9</v>
      </c>
      <c r="Q22" s="5">
        <v>12</v>
      </c>
      <c r="R22" s="4">
        <v>0.7</v>
      </c>
      <c r="S22" s="4"/>
      <c r="T22" s="15">
        <f t="shared" si="3"/>
        <v>11.3</v>
      </c>
      <c r="U22" s="22">
        <f t="shared" si="4"/>
        <v>32.5</v>
      </c>
      <c r="V22" s="9"/>
    </row>
    <row r="23" spans="1:22">
      <c r="A23" s="26">
        <v>19</v>
      </c>
      <c r="B23" s="8" t="s">
        <v>47</v>
      </c>
      <c r="C23" s="7" t="s">
        <v>2</v>
      </c>
      <c r="D23" s="6">
        <v>41824</v>
      </c>
      <c r="E23" s="5">
        <v>11.8</v>
      </c>
      <c r="F23" s="4">
        <v>2</v>
      </c>
      <c r="G23" s="4"/>
      <c r="H23" s="15">
        <f t="shared" si="0"/>
        <v>9.8000000000000007</v>
      </c>
      <c r="I23" s="5">
        <v>12</v>
      </c>
      <c r="J23" s="4">
        <v>1.75</v>
      </c>
      <c r="K23" s="4"/>
      <c r="L23" s="15">
        <f t="shared" si="1"/>
        <v>10.25</v>
      </c>
      <c r="M23" s="5">
        <v>12</v>
      </c>
      <c r="N23" s="4">
        <v>0.65</v>
      </c>
      <c r="O23" s="4"/>
      <c r="P23" s="15">
        <f t="shared" si="2"/>
        <v>11.35</v>
      </c>
      <c r="Q23" s="5">
        <v>12</v>
      </c>
      <c r="R23" s="4">
        <v>1.3</v>
      </c>
      <c r="S23" s="4"/>
      <c r="T23" s="15">
        <f t="shared" si="3"/>
        <v>10.7</v>
      </c>
      <c r="U23" s="22">
        <f t="shared" si="4"/>
        <v>32.299999999999997</v>
      </c>
      <c r="V23" s="9"/>
    </row>
    <row r="24" spans="1:22">
      <c r="A24" s="26">
        <v>20</v>
      </c>
      <c r="B24" s="8" t="s">
        <v>26</v>
      </c>
      <c r="C24" s="7" t="s">
        <v>0</v>
      </c>
      <c r="D24" s="6">
        <v>41311</v>
      </c>
      <c r="E24" s="5">
        <v>12</v>
      </c>
      <c r="F24" s="4">
        <v>1.55</v>
      </c>
      <c r="G24" s="4"/>
      <c r="H24" s="15">
        <f t="shared" si="0"/>
        <v>10.45</v>
      </c>
      <c r="I24" s="5">
        <v>11.7</v>
      </c>
      <c r="J24" s="4">
        <v>1.95</v>
      </c>
      <c r="K24" s="4">
        <v>0.3</v>
      </c>
      <c r="L24" s="15">
        <f t="shared" si="1"/>
        <v>9.4499999999999993</v>
      </c>
      <c r="M24" s="5">
        <v>12</v>
      </c>
      <c r="N24" s="4">
        <v>0.75</v>
      </c>
      <c r="O24" s="4"/>
      <c r="P24" s="15">
        <f t="shared" si="2"/>
        <v>11.25</v>
      </c>
      <c r="Q24" s="5">
        <v>12</v>
      </c>
      <c r="R24" s="4">
        <v>1.5</v>
      </c>
      <c r="S24" s="4"/>
      <c r="T24" s="15">
        <f t="shared" si="3"/>
        <v>10.5</v>
      </c>
      <c r="U24" s="22">
        <f t="shared" si="4"/>
        <v>32.200000000000003</v>
      </c>
      <c r="V24" s="9"/>
    </row>
    <row r="25" spans="1:22">
      <c r="A25" s="26">
        <v>21</v>
      </c>
      <c r="B25" s="8" t="s">
        <v>40</v>
      </c>
      <c r="C25" s="7" t="s">
        <v>1</v>
      </c>
      <c r="D25" s="6">
        <v>41357</v>
      </c>
      <c r="E25" s="5">
        <v>12</v>
      </c>
      <c r="F25" s="4">
        <v>1.95</v>
      </c>
      <c r="G25" s="4"/>
      <c r="H25" s="15">
        <f t="shared" si="0"/>
        <v>10.050000000000001</v>
      </c>
      <c r="I25" s="5">
        <v>12</v>
      </c>
      <c r="J25" s="4">
        <v>1.6</v>
      </c>
      <c r="K25" s="4"/>
      <c r="L25" s="15">
        <f t="shared" si="1"/>
        <v>10.4</v>
      </c>
      <c r="M25" s="5">
        <v>11.5</v>
      </c>
      <c r="N25" s="4">
        <v>0.75</v>
      </c>
      <c r="O25" s="4"/>
      <c r="P25" s="15">
        <f t="shared" si="2"/>
        <v>10.75</v>
      </c>
      <c r="Q25" s="5">
        <v>12</v>
      </c>
      <c r="R25" s="4">
        <v>1.1000000000000001</v>
      </c>
      <c r="S25" s="4"/>
      <c r="T25" s="15">
        <f t="shared" si="3"/>
        <v>10.9</v>
      </c>
      <c r="U25" s="22">
        <f t="shared" si="4"/>
        <v>32.049999999999997</v>
      </c>
      <c r="V25" s="9"/>
    </row>
    <row r="26" spans="1:22">
      <c r="A26" s="26">
        <v>22</v>
      </c>
      <c r="B26" s="8" t="s">
        <v>52</v>
      </c>
      <c r="C26" s="7" t="s">
        <v>48</v>
      </c>
      <c r="D26" s="6">
        <v>41592</v>
      </c>
      <c r="E26" s="5">
        <v>12</v>
      </c>
      <c r="F26" s="4">
        <v>1.6</v>
      </c>
      <c r="G26" s="4"/>
      <c r="H26" s="15">
        <f t="shared" si="0"/>
        <v>10.4</v>
      </c>
      <c r="I26" s="5">
        <v>12</v>
      </c>
      <c r="J26" s="4">
        <v>1.1499999999999999</v>
      </c>
      <c r="K26" s="4">
        <v>0.4</v>
      </c>
      <c r="L26" s="15">
        <f t="shared" si="1"/>
        <v>10.45</v>
      </c>
      <c r="M26" s="5">
        <v>12</v>
      </c>
      <c r="N26" s="4">
        <v>1.2</v>
      </c>
      <c r="O26" s="4"/>
      <c r="P26" s="15">
        <f t="shared" si="2"/>
        <v>10.8</v>
      </c>
      <c r="Q26" s="5">
        <v>12</v>
      </c>
      <c r="R26" s="4">
        <v>1.7</v>
      </c>
      <c r="S26" s="4"/>
      <c r="T26" s="15">
        <f t="shared" si="3"/>
        <v>10.3</v>
      </c>
      <c r="U26" s="22">
        <f t="shared" si="4"/>
        <v>31.650000000000002</v>
      </c>
      <c r="V26" s="9"/>
    </row>
    <row r="27" spans="1:22">
      <c r="A27" s="26">
        <v>23</v>
      </c>
      <c r="B27" s="8" t="s">
        <v>46</v>
      </c>
      <c r="C27" s="7" t="s">
        <v>2</v>
      </c>
      <c r="D27" s="6">
        <v>41698</v>
      </c>
      <c r="E27" s="5">
        <v>11.5</v>
      </c>
      <c r="F27" s="4">
        <v>2.25</v>
      </c>
      <c r="G27" s="4"/>
      <c r="H27" s="15">
        <f t="shared" si="0"/>
        <v>9.25</v>
      </c>
      <c r="I27" s="5">
        <v>12</v>
      </c>
      <c r="J27" s="4">
        <v>2.1</v>
      </c>
      <c r="K27" s="4">
        <v>0.3</v>
      </c>
      <c r="L27" s="15">
        <f t="shared" si="1"/>
        <v>9.6</v>
      </c>
      <c r="M27" s="5">
        <v>12</v>
      </c>
      <c r="N27" s="4">
        <v>1</v>
      </c>
      <c r="O27" s="4"/>
      <c r="P27" s="15">
        <f t="shared" si="2"/>
        <v>11</v>
      </c>
      <c r="Q27" s="5">
        <v>12</v>
      </c>
      <c r="R27" s="4">
        <v>1.1000000000000001</v>
      </c>
      <c r="S27" s="4"/>
      <c r="T27" s="15">
        <f t="shared" si="3"/>
        <v>10.9</v>
      </c>
      <c r="U27" s="22">
        <f t="shared" si="4"/>
        <v>31.5</v>
      </c>
      <c r="V27" s="9"/>
    </row>
    <row r="28" spans="1:22">
      <c r="A28" s="26">
        <v>24</v>
      </c>
      <c r="B28" s="8" t="s">
        <v>49</v>
      </c>
      <c r="C28" s="7" t="s">
        <v>48</v>
      </c>
      <c r="D28" s="6">
        <v>41780</v>
      </c>
      <c r="E28" s="5">
        <v>12</v>
      </c>
      <c r="F28" s="4">
        <v>2.1</v>
      </c>
      <c r="G28" s="4"/>
      <c r="H28" s="15">
        <f t="shared" si="0"/>
        <v>9.9</v>
      </c>
      <c r="I28" s="5">
        <v>11.6</v>
      </c>
      <c r="J28" s="4">
        <v>2.0499999999999998</v>
      </c>
      <c r="K28" s="4">
        <v>0.3</v>
      </c>
      <c r="L28" s="15">
        <f t="shared" si="1"/>
        <v>9.25</v>
      </c>
      <c r="M28" s="5">
        <v>11.5</v>
      </c>
      <c r="N28" s="4">
        <v>1.05</v>
      </c>
      <c r="O28" s="4"/>
      <c r="P28" s="15">
        <f t="shared" si="2"/>
        <v>10.45</v>
      </c>
      <c r="Q28" s="5">
        <v>12</v>
      </c>
      <c r="R28" s="4">
        <v>1</v>
      </c>
      <c r="S28" s="4"/>
      <c r="T28" s="15">
        <f t="shared" si="3"/>
        <v>11</v>
      </c>
      <c r="U28" s="22">
        <f t="shared" si="4"/>
        <v>31.349999999999994</v>
      </c>
      <c r="V28" s="9"/>
    </row>
    <row r="29" spans="1:22">
      <c r="A29" s="26">
        <v>25</v>
      </c>
      <c r="B29" s="8" t="s">
        <v>27</v>
      </c>
      <c r="C29" s="7" t="s">
        <v>0</v>
      </c>
      <c r="D29" s="6">
        <v>41617</v>
      </c>
      <c r="E29" s="5">
        <v>11.7</v>
      </c>
      <c r="F29" s="4">
        <v>2.5499999999999998</v>
      </c>
      <c r="G29" s="4"/>
      <c r="H29" s="15">
        <f t="shared" si="0"/>
        <v>9.1499999999999986</v>
      </c>
      <c r="I29" s="5">
        <v>11.9</v>
      </c>
      <c r="J29" s="4">
        <v>1.9</v>
      </c>
      <c r="K29" s="4"/>
      <c r="L29" s="15">
        <f t="shared" si="1"/>
        <v>10</v>
      </c>
      <c r="M29" s="5">
        <v>11.5</v>
      </c>
      <c r="N29" s="4">
        <v>0.95</v>
      </c>
      <c r="O29" s="4"/>
      <c r="P29" s="15">
        <f t="shared" si="2"/>
        <v>10.55</v>
      </c>
      <c r="Q29" s="5">
        <v>12</v>
      </c>
      <c r="R29" s="4">
        <v>1.1000000000000001</v>
      </c>
      <c r="S29" s="4"/>
      <c r="T29" s="15">
        <f t="shared" si="3"/>
        <v>10.9</v>
      </c>
      <c r="U29" s="22">
        <f t="shared" si="4"/>
        <v>31.450000000000003</v>
      </c>
      <c r="V29" s="9"/>
    </row>
    <row r="30" spans="1:22">
      <c r="A30" s="26">
        <v>26</v>
      </c>
      <c r="B30" s="8" t="s">
        <v>51</v>
      </c>
      <c r="C30" s="7" t="s">
        <v>48</v>
      </c>
      <c r="D30" s="6">
        <v>41556</v>
      </c>
      <c r="E30" s="5">
        <v>12</v>
      </c>
      <c r="F30" s="4">
        <v>2.8</v>
      </c>
      <c r="G30" s="4"/>
      <c r="H30" s="15">
        <f t="shared" si="0"/>
        <v>9.1999999999999993</v>
      </c>
      <c r="I30" s="5">
        <v>11.6</v>
      </c>
      <c r="J30" s="4">
        <v>1.55</v>
      </c>
      <c r="K30" s="4">
        <v>0.6</v>
      </c>
      <c r="L30" s="15">
        <f t="shared" si="1"/>
        <v>9.4499999999999993</v>
      </c>
      <c r="M30" s="5">
        <v>12</v>
      </c>
      <c r="N30" s="4">
        <v>1.05</v>
      </c>
      <c r="O30" s="4"/>
      <c r="P30" s="15">
        <f t="shared" si="2"/>
        <v>10.95</v>
      </c>
      <c r="Q30" s="5">
        <v>12</v>
      </c>
      <c r="R30" s="4">
        <v>1.2</v>
      </c>
      <c r="S30" s="4"/>
      <c r="T30" s="15">
        <f t="shared" si="3"/>
        <v>10.8</v>
      </c>
      <c r="U30" s="22">
        <f t="shared" si="4"/>
        <v>31.2</v>
      </c>
      <c r="V30" s="9"/>
    </row>
    <row r="31" spans="1:22">
      <c r="A31" s="26">
        <v>27</v>
      </c>
      <c r="B31" s="8" t="s">
        <v>50</v>
      </c>
      <c r="C31" s="7" t="s">
        <v>48</v>
      </c>
      <c r="D31" s="6">
        <v>41799</v>
      </c>
      <c r="E31" s="5">
        <v>11.5</v>
      </c>
      <c r="F31" s="4">
        <v>2</v>
      </c>
      <c r="G31" s="4"/>
      <c r="H31" s="15">
        <f t="shared" si="0"/>
        <v>9.5</v>
      </c>
      <c r="I31" s="5">
        <v>11.9</v>
      </c>
      <c r="J31" s="4">
        <v>1.75</v>
      </c>
      <c r="K31" s="4">
        <v>0.6</v>
      </c>
      <c r="L31" s="15">
        <f t="shared" si="1"/>
        <v>9.5500000000000007</v>
      </c>
      <c r="M31" s="5">
        <v>12</v>
      </c>
      <c r="N31" s="4">
        <v>0.85</v>
      </c>
      <c r="O31" s="4"/>
      <c r="P31" s="15">
        <f t="shared" si="2"/>
        <v>11.15</v>
      </c>
      <c r="Q31" s="5">
        <v>12</v>
      </c>
      <c r="R31" s="4">
        <v>1.3</v>
      </c>
      <c r="S31" s="4">
        <v>0.3</v>
      </c>
      <c r="T31" s="15">
        <f t="shared" si="3"/>
        <v>10.399999999999999</v>
      </c>
      <c r="U31" s="22">
        <f t="shared" si="4"/>
        <v>31.1</v>
      </c>
      <c r="V31" s="9"/>
    </row>
    <row r="32" spans="1:22">
      <c r="A32" s="70">
        <v>28</v>
      </c>
      <c r="B32" s="71" t="s">
        <v>37</v>
      </c>
      <c r="C32" s="72" t="s">
        <v>0</v>
      </c>
      <c r="D32" s="73">
        <v>41537</v>
      </c>
      <c r="E32" s="74">
        <v>0</v>
      </c>
      <c r="F32" s="75">
        <v>0</v>
      </c>
      <c r="G32" s="76"/>
      <c r="H32" s="77">
        <f t="shared" si="0"/>
        <v>0</v>
      </c>
      <c r="I32" s="74">
        <v>0</v>
      </c>
      <c r="J32" s="75">
        <v>0</v>
      </c>
      <c r="K32" s="76"/>
      <c r="L32" s="77">
        <f t="shared" si="1"/>
        <v>0</v>
      </c>
      <c r="M32" s="74">
        <v>0</v>
      </c>
      <c r="N32" s="75">
        <v>0</v>
      </c>
      <c r="O32" s="76"/>
      <c r="P32" s="77">
        <f t="shared" si="2"/>
        <v>0</v>
      </c>
      <c r="Q32" s="74">
        <v>0</v>
      </c>
      <c r="R32" s="75">
        <v>0</v>
      </c>
      <c r="S32" s="76"/>
      <c r="T32" s="77">
        <f t="shared" si="3"/>
        <v>0</v>
      </c>
      <c r="U32" s="78">
        <f t="shared" si="4"/>
        <v>0</v>
      </c>
      <c r="V32" s="9"/>
    </row>
    <row r="33" spans="1:22">
      <c r="A33" s="70">
        <v>29</v>
      </c>
      <c r="B33" s="71" t="s">
        <v>39</v>
      </c>
      <c r="C33" s="72" t="s">
        <v>1</v>
      </c>
      <c r="D33" s="73">
        <v>41554</v>
      </c>
      <c r="E33" s="74">
        <v>0</v>
      </c>
      <c r="F33" s="75">
        <v>0</v>
      </c>
      <c r="G33" s="76"/>
      <c r="H33" s="77">
        <f t="shared" si="0"/>
        <v>0</v>
      </c>
      <c r="I33" s="74">
        <v>0</v>
      </c>
      <c r="J33" s="75">
        <v>0</v>
      </c>
      <c r="K33" s="76"/>
      <c r="L33" s="77">
        <f t="shared" si="1"/>
        <v>0</v>
      </c>
      <c r="M33" s="74">
        <v>0</v>
      </c>
      <c r="N33" s="75">
        <v>0</v>
      </c>
      <c r="O33" s="76"/>
      <c r="P33" s="77">
        <f t="shared" si="2"/>
        <v>0</v>
      </c>
      <c r="Q33" s="74">
        <v>0</v>
      </c>
      <c r="R33" s="75">
        <v>0</v>
      </c>
      <c r="S33" s="76"/>
      <c r="T33" s="77">
        <f t="shared" si="3"/>
        <v>0</v>
      </c>
      <c r="U33" s="78">
        <f t="shared" si="4"/>
        <v>0</v>
      </c>
      <c r="V33" s="9"/>
    </row>
    <row r="34" spans="1:22">
      <c r="D34" s="3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>
      <c r="A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>
      <c r="C36" s="18"/>
      <c r="E36" s="114" t="s">
        <v>13</v>
      </c>
      <c r="F36" s="114"/>
      <c r="G36" s="114"/>
      <c r="H36" s="114"/>
      <c r="I36" s="1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>
      <c r="B37" s="11" t="s">
        <v>12</v>
      </c>
      <c r="C37" s="12" t="s">
        <v>11</v>
      </c>
      <c r="D37" s="11" t="s">
        <v>10</v>
      </c>
      <c r="E37" s="10" t="s">
        <v>9</v>
      </c>
      <c r="F37" s="10" t="s">
        <v>8</v>
      </c>
      <c r="G37" s="10" t="s">
        <v>7</v>
      </c>
      <c r="H37" s="10" t="s">
        <v>6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>
      <c r="A38" s="79">
        <v>1</v>
      </c>
      <c r="B38" s="79" t="s">
        <v>38</v>
      </c>
      <c r="C38" s="80" t="s">
        <v>0</v>
      </c>
      <c r="D38" s="81">
        <v>41984</v>
      </c>
      <c r="E38" s="82">
        <v>22.5</v>
      </c>
      <c r="F38" s="83">
        <v>0.3</v>
      </c>
      <c r="G38" s="84"/>
      <c r="H38" s="85">
        <f t="shared" ref="H38:H62" si="5">SUM(E38-F38-G38)</f>
        <v>22.2</v>
      </c>
      <c r="I38" s="63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>
      <c r="A39" s="79">
        <v>2</v>
      </c>
      <c r="B39" s="79" t="s">
        <v>50</v>
      </c>
      <c r="C39" s="80" t="s">
        <v>48</v>
      </c>
      <c r="D39" s="81">
        <v>41799</v>
      </c>
      <c r="E39" s="86">
        <v>23.5</v>
      </c>
      <c r="F39" s="83">
        <v>1.55</v>
      </c>
      <c r="G39" s="84"/>
      <c r="H39" s="85">
        <f t="shared" si="5"/>
        <v>21.95</v>
      </c>
      <c r="I39" s="88"/>
    </row>
    <row r="40" spans="1:22">
      <c r="A40" s="79">
        <v>3</v>
      </c>
      <c r="B40" s="79" t="s">
        <v>32</v>
      </c>
      <c r="C40" s="80" t="s">
        <v>0</v>
      </c>
      <c r="D40" s="81">
        <v>41311</v>
      </c>
      <c r="E40" s="86">
        <v>23.5</v>
      </c>
      <c r="F40" s="83">
        <v>1.6</v>
      </c>
      <c r="G40" s="84"/>
      <c r="H40" s="85">
        <f t="shared" si="5"/>
        <v>21.9</v>
      </c>
      <c r="I40" s="88"/>
    </row>
    <row r="41" spans="1:22">
      <c r="A41" s="79">
        <v>4</v>
      </c>
      <c r="B41" s="79" t="s">
        <v>26</v>
      </c>
      <c r="C41" s="80" t="s">
        <v>0</v>
      </c>
      <c r="D41" s="81">
        <v>41311</v>
      </c>
      <c r="E41" s="87">
        <v>22.5</v>
      </c>
      <c r="F41" s="83">
        <v>0.65</v>
      </c>
      <c r="G41" s="84"/>
      <c r="H41" s="85">
        <f>SUM(E41-F41-G41)</f>
        <v>21.85</v>
      </c>
      <c r="I41" s="63"/>
    </row>
    <row r="42" spans="1:22">
      <c r="A42" s="79">
        <v>5</v>
      </c>
      <c r="B42" s="79" t="s">
        <v>30</v>
      </c>
      <c r="C42" s="80" t="s">
        <v>0</v>
      </c>
      <c r="D42" s="81">
        <v>41310</v>
      </c>
      <c r="E42" s="87">
        <v>22.5</v>
      </c>
      <c r="F42" s="83">
        <v>0.65</v>
      </c>
      <c r="G42" s="84"/>
      <c r="H42" s="85">
        <f>SUM(E42-F42-G42)</f>
        <v>21.85</v>
      </c>
      <c r="I42" s="88"/>
    </row>
    <row r="43" spans="1:22">
      <c r="A43" s="8">
        <v>6</v>
      </c>
      <c r="B43" s="8" t="s">
        <v>33</v>
      </c>
      <c r="C43" s="7" t="s">
        <v>0</v>
      </c>
      <c r="D43" s="6">
        <v>41597</v>
      </c>
      <c r="E43" s="27">
        <v>23.5</v>
      </c>
      <c r="F43" s="4">
        <v>1.8</v>
      </c>
      <c r="G43" s="3"/>
      <c r="H43" s="2">
        <f>SUM(E43-F43-G43)</f>
        <v>21.7</v>
      </c>
    </row>
    <row r="44" spans="1:22">
      <c r="A44" s="8">
        <v>7</v>
      </c>
      <c r="B44" s="8" t="s">
        <v>52</v>
      </c>
      <c r="C44" s="7" t="s">
        <v>48</v>
      </c>
      <c r="D44" s="6">
        <v>41592</v>
      </c>
      <c r="E44" s="27">
        <v>22.5</v>
      </c>
      <c r="F44" s="4">
        <v>0.8</v>
      </c>
      <c r="G44" s="3"/>
      <c r="H44" s="2">
        <f>SUM(E44-F44-G44)</f>
        <v>21.7</v>
      </c>
    </row>
    <row r="45" spans="1:22">
      <c r="A45" s="8">
        <v>8</v>
      </c>
      <c r="B45" s="8" t="s">
        <v>36</v>
      </c>
      <c r="C45" s="7" t="s">
        <v>0</v>
      </c>
      <c r="D45" s="6">
        <v>41773</v>
      </c>
      <c r="E45" s="27">
        <v>23.5</v>
      </c>
      <c r="F45" s="4">
        <v>1.9</v>
      </c>
      <c r="G45" s="3"/>
      <c r="H45" s="2">
        <f t="shared" si="5"/>
        <v>21.6</v>
      </c>
    </row>
    <row r="46" spans="1:22">
      <c r="A46" s="8">
        <v>9</v>
      </c>
      <c r="B46" s="8" t="s">
        <v>35</v>
      </c>
      <c r="C46" s="7" t="s">
        <v>0</v>
      </c>
      <c r="D46" s="6">
        <v>41317</v>
      </c>
      <c r="E46" s="27">
        <v>22.5</v>
      </c>
      <c r="F46" s="4">
        <v>1.2</v>
      </c>
      <c r="G46" s="3"/>
      <c r="H46" s="2">
        <f t="shared" si="5"/>
        <v>21.3</v>
      </c>
    </row>
    <row r="47" spans="1:22">
      <c r="A47" s="8">
        <v>10</v>
      </c>
      <c r="B47" s="8" t="s">
        <v>29</v>
      </c>
      <c r="C47" s="7" t="s">
        <v>0</v>
      </c>
      <c r="D47" s="6">
        <v>41430</v>
      </c>
      <c r="E47" s="27">
        <v>22.5</v>
      </c>
      <c r="F47" s="4">
        <v>1.35</v>
      </c>
      <c r="G47" s="3"/>
      <c r="H47" s="2">
        <f t="shared" si="5"/>
        <v>21.15</v>
      </c>
    </row>
    <row r="48" spans="1:22">
      <c r="A48" s="8">
        <v>11</v>
      </c>
      <c r="B48" s="8" t="s">
        <v>34</v>
      </c>
      <c r="C48" s="7" t="s">
        <v>0</v>
      </c>
      <c r="D48" s="6">
        <v>41659</v>
      </c>
      <c r="E48" s="27">
        <v>22.5</v>
      </c>
      <c r="F48" s="4">
        <v>1.45</v>
      </c>
      <c r="G48" s="3"/>
      <c r="H48" s="2">
        <f t="shared" si="5"/>
        <v>21.05</v>
      </c>
    </row>
    <row r="49" spans="1:8">
      <c r="A49" s="8">
        <v>12</v>
      </c>
      <c r="B49" s="8" t="s">
        <v>28</v>
      </c>
      <c r="C49" s="7" t="s">
        <v>0</v>
      </c>
      <c r="D49" s="6">
        <v>41624</v>
      </c>
      <c r="E49" s="27">
        <v>22.5</v>
      </c>
      <c r="F49" s="4">
        <v>1.5</v>
      </c>
      <c r="G49" s="3"/>
      <c r="H49" s="2">
        <f t="shared" si="5"/>
        <v>21</v>
      </c>
    </row>
    <row r="50" spans="1:8">
      <c r="A50" s="8">
        <v>13</v>
      </c>
      <c r="B50" s="8" t="s">
        <v>44</v>
      </c>
      <c r="C50" s="7" t="s">
        <v>2</v>
      </c>
      <c r="D50" s="6">
        <v>41309</v>
      </c>
      <c r="E50" s="27">
        <v>23.5</v>
      </c>
      <c r="F50" s="4">
        <v>2.7</v>
      </c>
      <c r="G50" s="3"/>
      <c r="H50" s="2">
        <f t="shared" si="5"/>
        <v>20.8</v>
      </c>
    </row>
    <row r="51" spans="1:8">
      <c r="A51" s="8">
        <v>14</v>
      </c>
      <c r="B51" s="8" t="s">
        <v>51</v>
      </c>
      <c r="C51" s="7" t="s">
        <v>48</v>
      </c>
      <c r="D51" s="6">
        <v>41556</v>
      </c>
      <c r="E51" s="27">
        <v>22.5</v>
      </c>
      <c r="F51" s="4">
        <v>1.8</v>
      </c>
      <c r="G51" s="3"/>
      <c r="H51" s="2">
        <f t="shared" si="5"/>
        <v>20.7</v>
      </c>
    </row>
    <row r="52" spans="1:8">
      <c r="A52" s="8">
        <v>15</v>
      </c>
      <c r="B52" s="8" t="s">
        <v>49</v>
      </c>
      <c r="C52" s="7" t="s">
        <v>48</v>
      </c>
      <c r="D52" s="6">
        <v>41780</v>
      </c>
      <c r="E52" s="27">
        <v>22.5</v>
      </c>
      <c r="F52" s="4">
        <v>1.9</v>
      </c>
      <c r="G52" s="3"/>
      <c r="H52" s="2">
        <f>SUM(E52-F52-G52)</f>
        <v>20.6</v>
      </c>
    </row>
    <row r="53" spans="1:8">
      <c r="A53" s="8">
        <v>16</v>
      </c>
      <c r="B53" s="8" t="s">
        <v>27</v>
      </c>
      <c r="C53" s="7" t="s">
        <v>0</v>
      </c>
      <c r="D53" s="6">
        <v>41617</v>
      </c>
      <c r="E53" s="27">
        <v>22.5</v>
      </c>
      <c r="F53" s="4">
        <v>1.9</v>
      </c>
      <c r="G53" s="3"/>
      <c r="H53" s="2">
        <f>SUM(E53-F53-G53)</f>
        <v>20.6</v>
      </c>
    </row>
    <row r="54" spans="1:8">
      <c r="A54" s="8">
        <v>17</v>
      </c>
      <c r="B54" s="8" t="s">
        <v>45</v>
      </c>
      <c r="C54" s="7" t="s">
        <v>2</v>
      </c>
      <c r="D54" s="6">
        <v>41450</v>
      </c>
      <c r="E54" s="27">
        <v>22.5</v>
      </c>
      <c r="F54" s="4">
        <v>1.9</v>
      </c>
      <c r="G54" s="3"/>
      <c r="H54" s="2">
        <f>SUM(E54-F54-G54)</f>
        <v>20.6</v>
      </c>
    </row>
    <row r="55" spans="1:8">
      <c r="A55" s="8">
        <v>18</v>
      </c>
      <c r="B55" s="8" t="s">
        <v>46</v>
      </c>
      <c r="C55" s="7" t="s">
        <v>2</v>
      </c>
      <c r="D55" s="6">
        <v>41698</v>
      </c>
      <c r="E55" s="27">
        <v>22.5</v>
      </c>
      <c r="F55" s="4">
        <v>1.95</v>
      </c>
      <c r="G55" s="3"/>
      <c r="H55" s="2">
        <f t="shared" si="5"/>
        <v>20.55</v>
      </c>
    </row>
    <row r="56" spans="1:8">
      <c r="A56" s="8">
        <v>19</v>
      </c>
      <c r="B56" s="8" t="s">
        <v>31</v>
      </c>
      <c r="C56" s="7" t="s">
        <v>0</v>
      </c>
      <c r="D56" s="6">
        <v>41723</v>
      </c>
      <c r="E56" s="27">
        <v>22.5</v>
      </c>
      <c r="F56" s="4">
        <v>2.1</v>
      </c>
      <c r="G56" s="3"/>
      <c r="H56" s="2">
        <f t="shared" si="5"/>
        <v>20.399999999999999</v>
      </c>
    </row>
    <row r="57" spans="1:8">
      <c r="A57" s="8">
        <v>20</v>
      </c>
      <c r="B57" s="8" t="s">
        <v>47</v>
      </c>
      <c r="C57" s="7" t="s">
        <v>2</v>
      </c>
      <c r="D57" s="6">
        <v>41824</v>
      </c>
      <c r="E57" s="27">
        <v>11.5</v>
      </c>
      <c r="F57" s="4">
        <v>0.55000000000000004</v>
      </c>
      <c r="G57" s="3"/>
      <c r="H57" s="2">
        <f>SUM(E57-F57-G57)</f>
        <v>10.95</v>
      </c>
    </row>
    <row r="58" spans="1:8">
      <c r="A58" s="8">
        <v>21</v>
      </c>
      <c r="B58" s="8" t="s">
        <v>55</v>
      </c>
      <c r="C58" s="7" t="s">
        <v>53</v>
      </c>
      <c r="D58" s="6">
        <v>41276</v>
      </c>
      <c r="E58" s="27">
        <v>11.5</v>
      </c>
      <c r="F58" s="4">
        <v>0.55000000000000004</v>
      </c>
      <c r="G58" s="3"/>
      <c r="H58" s="2">
        <f>SUM(E58-F58-G58)</f>
        <v>10.95</v>
      </c>
    </row>
    <row r="59" spans="1:8">
      <c r="A59" s="8">
        <v>22</v>
      </c>
      <c r="B59" s="8" t="s">
        <v>54</v>
      </c>
      <c r="C59" s="7" t="s">
        <v>53</v>
      </c>
      <c r="D59" s="6">
        <v>41417</v>
      </c>
      <c r="E59" s="27">
        <v>11.5</v>
      </c>
      <c r="F59" s="4">
        <v>0.85</v>
      </c>
      <c r="G59" s="3"/>
      <c r="H59" s="2">
        <f t="shared" si="5"/>
        <v>10.65</v>
      </c>
    </row>
    <row r="60" spans="1:8">
      <c r="A60" s="8">
        <v>23</v>
      </c>
      <c r="B60" s="8" t="s">
        <v>56</v>
      </c>
      <c r="C60" s="7" t="s">
        <v>53</v>
      </c>
      <c r="D60" s="6">
        <v>41348</v>
      </c>
      <c r="E60" s="27">
        <v>11.5</v>
      </c>
      <c r="F60" s="4">
        <v>1.4</v>
      </c>
      <c r="G60" s="3"/>
      <c r="H60" s="2">
        <f t="shared" si="5"/>
        <v>10.1</v>
      </c>
    </row>
    <row r="61" spans="1:8">
      <c r="A61" s="89">
        <v>24</v>
      </c>
      <c r="B61" s="71" t="s">
        <v>37</v>
      </c>
      <c r="C61" s="72" t="s">
        <v>0</v>
      </c>
      <c r="D61" s="73">
        <v>41537</v>
      </c>
      <c r="E61" s="90">
        <v>0</v>
      </c>
      <c r="F61" s="75">
        <v>0</v>
      </c>
      <c r="G61" s="91"/>
      <c r="H61" s="92">
        <f t="shared" si="5"/>
        <v>0</v>
      </c>
    </row>
    <row r="62" spans="1:8">
      <c r="A62" s="89">
        <v>29</v>
      </c>
      <c r="B62" s="71" t="s">
        <v>39</v>
      </c>
      <c r="C62" s="72" t="s">
        <v>1</v>
      </c>
      <c r="D62" s="73">
        <v>41554</v>
      </c>
      <c r="E62" s="90">
        <v>0</v>
      </c>
      <c r="F62" s="75">
        <v>0</v>
      </c>
      <c r="G62" s="91"/>
      <c r="H62" s="92">
        <f t="shared" si="5"/>
        <v>0</v>
      </c>
    </row>
  </sheetData>
  <sortState ref="B28:U29">
    <sortCondition descending="1" ref="D28:D29"/>
  </sortState>
  <mergeCells count="7">
    <mergeCell ref="E36:H36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33 H5:H33 L5:L33 T5:T33 H38:H62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64"/>
  <sheetViews>
    <sheetView topLeftCell="A43" workbookViewId="0">
      <selection activeCell="O57" sqref="O57"/>
    </sheetView>
  </sheetViews>
  <sheetFormatPr defaultRowHeight="15"/>
  <cols>
    <col min="1" max="1" width="3" bestFit="1" customWidth="1"/>
    <col min="2" max="2" width="24.1406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>
      <c r="E1" s="123" t="s">
        <v>21</v>
      </c>
      <c r="F1" s="123"/>
      <c r="G1" s="123"/>
      <c r="H1" s="123"/>
    </row>
    <row r="2" spans="1:9">
      <c r="B2" s="12" t="s">
        <v>12</v>
      </c>
      <c r="C2" s="12" t="s">
        <v>11</v>
      </c>
      <c r="D2" s="12" t="s">
        <v>10</v>
      </c>
      <c r="E2" s="21" t="s">
        <v>9</v>
      </c>
      <c r="F2" s="21" t="s">
        <v>18</v>
      </c>
      <c r="G2" s="21" t="s">
        <v>7</v>
      </c>
      <c r="H2" s="21" t="s">
        <v>20</v>
      </c>
    </row>
    <row r="3" spans="1:9">
      <c r="A3" s="49">
        <v>1</v>
      </c>
      <c r="B3" s="93" t="s">
        <v>58</v>
      </c>
      <c r="C3" s="94" t="s">
        <v>57</v>
      </c>
      <c r="D3" s="95">
        <v>41322</v>
      </c>
      <c r="E3" s="64">
        <v>12.2</v>
      </c>
      <c r="F3" s="53">
        <v>0.97499999999999998</v>
      </c>
      <c r="G3" s="96"/>
      <c r="H3" s="97">
        <f t="shared" ref="H3:H31" si="0">SUM(E3-F3-G3)</f>
        <v>11.225</v>
      </c>
    </row>
    <row r="4" spans="1:9">
      <c r="A4" s="98">
        <v>2</v>
      </c>
      <c r="B4" s="98" t="s">
        <v>31</v>
      </c>
      <c r="C4" s="99" t="s">
        <v>0</v>
      </c>
      <c r="D4" s="100">
        <v>41723</v>
      </c>
      <c r="E4" s="101">
        <v>11.9</v>
      </c>
      <c r="F4" s="102">
        <v>1.2</v>
      </c>
      <c r="G4" s="102"/>
      <c r="H4" s="103">
        <f t="shared" si="0"/>
        <v>10.700000000000001</v>
      </c>
      <c r="I4" s="88"/>
    </row>
    <row r="5" spans="1:9">
      <c r="A5" s="98">
        <v>3</v>
      </c>
      <c r="B5" s="98" t="s">
        <v>43</v>
      </c>
      <c r="C5" s="99" t="s">
        <v>1</v>
      </c>
      <c r="D5" s="100">
        <v>41647</v>
      </c>
      <c r="E5" s="101">
        <v>12</v>
      </c>
      <c r="F5" s="102">
        <v>1.3</v>
      </c>
      <c r="G5" s="102"/>
      <c r="H5" s="103">
        <f t="shared" si="0"/>
        <v>10.7</v>
      </c>
      <c r="I5" s="88"/>
    </row>
    <row r="6" spans="1:9">
      <c r="A6" s="98">
        <v>4</v>
      </c>
      <c r="B6" s="98" t="s">
        <v>36</v>
      </c>
      <c r="C6" s="99" t="s">
        <v>0</v>
      </c>
      <c r="D6" s="100">
        <v>41773</v>
      </c>
      <c r="E6" s="101">
        <v>12</v>
      </c>
      <c r="F6" s="102">
        <v>1.35</v>
      </c>
      <c r="G6" s="102"/>
      <c r="H6" s="103">
        <f>SUM(E6-F6-G6)</f>
        <v>10.65</v>
      </c>
      <c r="I6" s="88"/>
    </row>
    <row r="7" spans="1:9">
      <c r="A7" s="98">
        <v>5</v>
      </c>
      <c r="B7" s="98" t="s">
        <v>56</v>
      </c>
      <c r="C7" s="99" t="s">
        <v>53</v>
      </c>
      <c r="D7" s="100">
        <v>41348</v>
      </c>
      <c r="E7" s="101">
        <v>11.8</v>
      </c>
      <c r="F7" s="102">
        <v>1.1499999999999999</v>
      </c>
      <c r="G7" s="102"/>
      <c r="H7" s="103">
        <f>SUM(E7-F7-G7)</f>
        <v>10.65</v>
      </c>
      <c r="I7" s="88"/>
    </row>
    <row r="8" spans="1:9">
      <c r="A8" s="98">
        <v>6</v>
      </c>
      <c r="B8" s="98" t="s">
        <v>55</v>
      </c>
      <c r="C8" s="99" t="s">
        <v>53</v>
      </c>
      <c r="D8" s="100">
        <v>41276</v>
      </c>
      <c r="E8" s="101">
        <v>11.7</v>
      </c>
      <c r="F8" s="102">
        <v>1.125</v>
      </c>
      <c r="G8" s="102"/>
      <c r="H8" s="103">
        <f t="shared" si="0"/>
        <v>10.574999999999999</v>
      </c>
      <c r="I8" s="88"/>
    </row>
    <row r="9" spans="1:9">
      <c r="A9" s="49">
        <v>7</v>
      </c>
      <c r="B9" s="93" t="s">
        <v>32</v>
      </c>
      <c r="C9" s="94" t="s">
        <v>0</v>
      </c>
      <c r="D9" s="95">
        <v>41311</v>
      </c>
      <c r="E9" s="64">
        <v>12</v>
      </c>
      <c r="F9" s="53">
        <v>1.5</v>
      </c>
      <c r="G9" s="96"/>
      <c r="H9" s="97">
        <f t="shared" si="0"/>
        <v>10.5</v>
      </c>
    </row>
    <row r="10" spans="1:9">
      <c r="A10" s="26">
        <v>8</v>
      </c>
      <c r="B10" s="8" t="s">
        <v>26</v>
      </c>
      <c r="C10" s="7" t="s">
        <v>0</v>
      </c>
      <c r="D10" s="6">
        <v>41311</v>
      </c>
      <c r="E10" s="5">
        <v>12</v>
      </c>
      <c r="F10" s="4">
        <v>1.55</v>
      </c>
      <c r="G10" s="4"/>
      <c r="H10" s="15">
        <f>SUM(E10-F10-G10)</f>
        <v>10.45</v>
      </c>
    </row>
    <row r="11" spans="1:9">
      <c r="A11" s="26">
        <v>9</v>
      </c>
      <c r="B11" s="8" t="s">
        <v>30</v>
      </c>
      <c r="C11" s="7" t="s">
        <v>0</v>
      </c>
      <c r="D11" s="6">
        <v>41310</v>
      </c>
      <c r="E11" s="5">
        <v>12</v>
      </c>
      <c r="F11" s="4">
        <v>1.55</v>
      </c>
      <c r="G11" s="4"/>
      <c r="H11" s="15">
        <f>SUM(E11-F11-G11)</f>
        <v>10.45</v>
      </c>
    </row>
    <row r="12" spans="1:9">
      <c r="A12" s="26">
        <v>10</v>
      </c>
      <c r="B12" s="8" t="s">
        <v>34</v>
      </c>
      <c r="C12" s="7" t="s">
        <v>0</v>
      </c>
      <c r="D12" s="6">
        <v>41659</v>
      </c>
      <c r="E12" s="5">
        <v>11.8</v>
      </c>
      <c r="F12" s="4">
        <v>1.375</v>
      </c>
      <c r="G12" s="4"/>
      <c r="H12" s="15">
        <f t="shared" si="0"/>
        <v>10.425000000000001</v>
      </c>
    </row>
    <row r="13" spans="1:9">
      <c r="A13" s="26">
        <v>11</v>
      </c>
      <c r="B13" s="8" t="s">
        <v>52</v>
      </c>
      <c r="C13" s="7" t="s">
        <v>48</v>
      </c>
      <c r="D13" s="6">
        <v>41592</v>
      </c>
      <c r="E13" s="5">
        <v>12</v>
      </c>
      <c r="F13" s="4">
        <v>1.6</v>
      </c>
      <c r="G13" s="4"/>
      <c r="H13" s="15">
        <f t="shared" si="0"/>
        <v>10.4</v>
      </c>
    </row>
    <row r="14" spans="1:9">
      <c r="A14" s="26">
        <v>12</v>
      </c>
      <c r="B14" s="8" t="s">
        <v>29</v>
      </c>
      <c r="C14" s="7" t="s">
        <v>0</v>
      </c>
      <c r="D14" s="6">
        <v>41430</v>
      </c>
      <c r="E14" s="5">
        <v>11.9</v>
      </c>
      <c r="F14" s="4">
        <v>1.5</v>
      </c>
      <c r="G14" s="4"/>
      <c r="H14" s="15">
        <f t="shared" si="0"/>
        <v>10.4</v>
      </c>
    </row>
    <row r="15" spans="1:9">
      <c r="A15" s="26">
        <v>13</v>
      </c>
      <c r="B15" s="8" t="s">
        <v>42</v>
      </c>
      <c r="C15" s="7" t="s">
        <v>1</v>
      </c>
      <c r="D15" s="6">
        <v>41718</v>
      </c>
      <c r="E15" s="5">
        <v>12</v>
      </c>
      <c r="F15" s="4">
        <v>1.7</v>
      </c>
      <c r="G15" s="4"/>
      <c r="H15" s="15">
        <f>SUM(E15-F15-G15)</f>
        <v>10.3</v>
      </c>
    </row>
    <row r="16" spans="1:9">
      <c r="A16" s="26">
        <v>14</v>
      </c>
      <c r="B16" s="8" t="s">
        <v>54</v>
      </c>
      <c r="C16" s="7" t="s">
        <v>53</v>
      </c>
      <c r="D16" s="6">
        <v>41417</v>
      </c>
      <c r="E16" s="5">
        <v>11.9</v>
      </c>
      <c r="F16" s="4">
        <v>1.6</v>
      </c>
      <c r="G16" s="4"/>
      <c r="H16" s="15">
        <f>SUM(E16-F16-G16)</f>
        <v>10.3</v>
      </c>
    </row>
    <row r="17" spans="1:8">
      <c r="A17" s="26">
        <v>15</v>
      </c>
      <c r="B17" s="8" t="s">
        <v>33</v>
      </c>
      <c r="C17" s="7" t="s">
        <v>0</v>
      </c>
      <c r="D17" s="6">
        <v>41597</v>
      </c>
      <c r="E17" s="5">
        <v>11.8</v>
      </c>
      <c r="F17" s="4">
        <v>1.55</v>
      </c>
      <c r="G17" s="4"/>
      <c r="H17" s="15">
        <f t="shared" si="0"/>
        <v>10.25</v>
      </c>
    </row>
    <row r="18" spans="1:8">
      <c r="A18" s="26">
        <v>16</v>
      </c>
      <c r="B18" s="8" t="s">
        <v>35</v>
      </c>
      <c r="C18" s="7" t="s">
        <v>0</v>
      </c>
      <c r="D18" s="6">
        <v>41317</v>
      </c>
      <c r="E18" s="5">
        <v>11.9</v>
      </c>
      <c r="F18" s="4">
        <v>1.75</v>
      </c>
      <c r="G18" s="4"/>
      <c r="H18" s="15">
        <f t="shared" si="0"/>
        <v>10.15</v>
      </c>
    </row>
    <row r="19" spans="1:8">
      <c r="A19" s="49">
        <v>17</v>
      </c>
      <c r="B19" s="49" t="s">
        <v>38</v>
      </c>
      <c r="C19" s="50" t="s">
        <v>0</v>
      </c>
      <c r="D19" s="51">
        <v>41984</v>
      </c>
      <c r="E19" s="52">
        <v>11.9</v>
      </c>
      <c r="F19" s="53">
        <v>1.8</v>
      </c>
      <c r="G19" s="53"/>
      <c r="H19" s="54">
        <f>SUM(E19-F19-G19)</f>
        <v>10.1</v>
      </c>
    </row>
    <row r="20" spans="1:8">
      <c r="A20" s="26">
        <v>18</v>
      </c>
      <c r="B20" s="8" t="s">
        <v>60</v>
      </c>
      <c r="C20" s="7" t="s">
        <v>59</v>
      </c>
      <c r="D20" s="6">
        <v>41678</v>
      </c>
      <c r="E20" s="5">
        <v>12</v>
      </c>
      <c r="F20" s="4">
        <v>1.9</v>
      </c>
      <c r="G20" s="4"/>
      <c r="H20" s="15">
        <f>SUM(E20-F20-G20)</f>
        <v>10.1</v>
      </c>
    </row>
    <row r="21" spans="1:8">
      <c r="A21" s="26">
        <v>19</v>
      </c>
      <c r="B21" s="8" t="s">
        <v>28</v>
      </c>
      <c r="C21" s="7" t="s">
        <v>0</v>
      </c>
      <c r="D21" s="6">
        <v>41624</v>
      </c>
      <c r="E21" s="5">
        <v>11.9</v>
      </c>
      <c r="F21" s="4">
        <v>1.8</v>
      </c>
      <c r="G21" s="4"/>
      <c r="H21" s="15">
        <f>SUM(E21-F21-G21)</f>
        <v>10.1</v>
      </c>
    </row>
    <row r="22" spans="1:8">
      <c r="A22" s="26">
        <v>20</v>
      </c>
      <c r="B22" s="8" t="s">
        <v>40</v>
      </c>
      <c r="C22" s="7" t="s">
        <v>1</v>
      </c>
      <c r="D22" s="6">
        <v>41357</v>
      </c>
      <c r="E22" s="5">
        <v>12</v>
      </c>
      <c r="F22" s="4">
        <v>1.95</v>
      </c>
      <c r="G22" s="4"/>
      <c r="H22" s="15">
        <f t="shared" si="0"/>
        <v>10.050000000000001</v>
      </c>
    </row>
    <row r="23" spans="1:8">
      <c r="A23" s="26">
        <v>21</v>
      </c>
      <c r="B23" s="8" t="s">
        <v>41</v>
      </c>
      <c r="C23" s="7" t="s">
        <v>1</v>
      </c>
      <c r="D23" s="6">
        <v>41489</v>
      </c>
      <c r="E23" s="5">
        <v>12</v>
      </c>
      <c r="F23" s="4">
        <v>2.0499999999999998</v>
      </c>
      <c r="G23" s="4"/>
      <c r="H23" s="15">
        <f t="shared" si="0"/>
        <v>9.9499999999999993</v>
      </c>
    </row>
    <row r="24" spans="1:8">
      <c r="A24" s="26">
        <v>22</v>
      </c>
      <c r="B24" s="8" t="s">
        <v>49</v>
      </c>
      <c r="C24" s="7" t="s">
        <v>48</v>
      </c>
      <c r="D24" s="6">
        <v>41780</v>
      </c>
      <c r="E24" s="5">
        <v>12</v>
      </c>
      <c r="F24" s="4">
        <v>2.1</v>
      </c>
      <c r="G24" s="4"/>
      <c r="H24" s="15">
        <f t="shared" si="0"/>
        <v>9.9</v>
      </c>
    </row>
    <row r="25" spans="1:8">
      <c r="A25" s="26">
        <v>23</v>
      </c>
      <c r="B25" s="8" t="s">
        <v>47</v>
      </c>
      <c r="C25" s="7" t="s">
        <v>2</v>
      </c>
      <c r="D25" s="6">
        <v>41824</v>
      </c>
      <c r="E25" s="5">
        <v>11.8</v>
      </c>
      <c r="F25" s="4">
        <v>2</v>
      </c>
      <c r="G25" s="4"/>
      <c r="H25" s="15">
        <f t="shared" si="0"/>
        <v>9.8000000000000007</v>
      </c>
    </row>
    <row r="26" spans="1:8">
      <c r="A26" s="26">
        <v>24</v>
      </c>
      <c r="B26" s="8" t="s">
        <v>50</v>
      </c>
      <c r="C26" s="7" t="s">
        <v>48</v>
      </c>
      <c r="D26" s="6">
        <v>41799</v>
      </c>
      <c r="E26" s="5">
        <v>11.5</v>
      </c>
      <c r="F26" s="4">
        <v>2</v>
      </c>
      <c r="G26" s="4"/>
      <c r="H26" s="15">
        <f t="shared" si="0"/>
        <v>9.5</v>
      </c>
    </row>
    <row r="27" spans="1:8">
      <c r="A27" s="26">
        <v>25</v>
      </c>
      <c r="B27" s="8" t="s">
        <v>46</v>
      </c>
      <c r="C27" s="7" t="s">
        <v>2</v>
      </c>
      <c r="D27" s="6">
        <v>41698</v>
      </c>
      <c r="E27" s="5">
        <v>11.5</v>
      </c>
      <c r="F27" s="4">
        <v>2.25</v>
      </c>
      <c r="G27" s="4"/>
      <c r="H27" s="15">
        <f t="shared" si="0"/>
        <v>9.25</v>
      </c>
    </row>
    <row r="28" spans="1:8">
      <c r="A28" s="26">
        <v>26</v>
      </c>
      <c r="B28" s="8" t="s">
        <v>51</v>
      </c>
      <c r="C28" s="7" t="s">
        <v>48</v>
      </c>
      <c r="D28" s="6">
        <v>41556</v>
      </c>
      <c r="E28" s="5">
        <v>12</v>
      </c>
      <c r="F28" s="4">
        <v>2.8</v>
      </c>
      <c r="G28" s="4"/>
      <c r="H28" s="15">
        <f t="shared" si="0"/>
        <v>9.1999999999999993</v>
      </c>
    </row>
    <row r="29" spans="1:8">
      <c r="A29" s="26">
        <v>27</v>
      </c>
      <c r="B29" s="8" t="s">
        <v>27</v>
      </c>
      <c r="C29" s="7" t="s">
        <v>0</v>
      </c>
      <c r="D29" s="6">
        <v>41617</v>
      </c>
      <c r="E29" s="5">
        <v>11.7</v>
      </c>
      <c r="F29" s="4">
        <v>2.5499999999999998</v>
      </c>
      <c r="G29" s="4"/>
      <c r="H29" s="15">
        <f t="shared" si="0"/>
        <v>9.1499999999999986</v>
      </c>
    </row>
    <row r="30" spans="1:8">
      <c r="A30" s="70">
        <v>28</v>
      </c>
      <c r="B30" s="89" t="s">
        <v>37</v>
      </c>
      <c r="C30" s="104" t="s">
        <v>0</v>
      </c>
      <c r="D30" s="105">
        <v>41537</v>
      </c>
      <c r="E30" s="74">
        <v>0</v>
      </c>
      <c r="F30" s="75">
        <v>0</v>
      </c>
      <c r="G30" s="76"/>
      <c r="H30" s="77">
        <f t="shared" si="0"/>
        <v>0</v>
      </c>
    </row>
    <row r="31" spans="1:8">
      <c r="A31" s="70">
        <v>29</v>
      </c>
      <c r="B31" s="89" t="s">
        <v>39</v>
      </c>
      <c r="C31" s="104" t="s">
        <v>1</v>
      </c>
      <c r="D31" s="105">
        <v>41554</v>
      </c>
      <c r="E31" s="74">
        <v>0</v>
      </c>
      <c r="F31" s="75">
        <v>0</v>
      </c>
      <c r="G31" s="76"/>
      <c r="H31" s="77">
        <f t="shared" si="0"/>
        <v>0</v>
      </c>
    </row>
    <row r="34" spans="1:9">
      <c r="E34" s="118" t="s">
        <v>19</v>
      </c>
      <c r="F34" s="119"/>
      <c r="G34" s="119"/>
      <c r="H34" s="119"/>
    </row>
    <row r="35" spans="1:9" ht="30">
      <c r="B35" s="12" t="s">
        <v>12</v>
      </c>
      <c r="C35" s="12" t="s">
        <v>11</v>
      </c>
      <c r="D35" s="12" t="s">
        <v>10</v>
      </c>
      <c r="E35" s="20" t="s">
        <v>9</v>
      </c>
      <c r="F35" s="20" t="s">
        <v>18</v>
      </c>
      <c r="G35" s="20" t="s">
        <v>7</v>
      </c>
      <c r="H35" s="20" t="s">
        <v>17</v>
      </c>
    </row>
    <row r="36" spans="1:9">
      <c r="A36" s="49">
        <v>1</v>
      </c>
      <c r="B36" s="93" t="s">
        <v>38</v>
      </c>
      <c r="C36" s="94" t="s">
        <v>0</v>
      </c>
      <c r="D36" s="95">
        <v>41984</v>
      </c>
      <c r="E36" s="64">
        <v>12</v>
      </c>
      <c r="F36" s="53">
        <v>0.8</v>
      </c>
      <c r="G36" s="96"/>
      <c r="H36" s="97">
        <f t="shared" ref="H36:H64" si="1">SUM(E36-F36-G36)</f>
        <v>11.2</v>
      </c>
    </row>
    <row r="37" spans="1:9">
      <c r="A37" s="49">
        <v>2</v>
      </c>
      <c r="B37" s="93" t="s">
        <v>32</v>
      </c>
      <c r="C37" s="94" t="s">
        <v>0</v>
      </c>
      <c r="D37" s="95">
        <v>41311</v>
      </c>
      <c r="E37" s="64">
        <v>12</v>
      </c>
      <c r="F37" s="53">
        <v>0.85</v>
      </c>
      <c r="G37" s="96"/>
      <c r="H37" s="97">
        <f t="shared" si="1"/>
        <v>11.15</v>
      </c>
    </row>
    <row r="38" spans="1:9">
      <c r="A38" s="98">
        <v>3</v>
      </c>
      <c r="B38" s="98" t="s">
        <v>29</v>
      </c>
      <c r="C38" s="99" t="s">
        <v>0</v>
      </c>
      <c r="D38" s="100">
        <v>41430</v>
      </c>
      <c r="E38" s="101">
        <v>11.8</v>
      </c>
      <c r="F38" s="102">
        <v>0.8</v>
      </c>
      <c r="G38" s="102"/>
      <c r="H38" s="103">
        <f t="shared" si="1"/>
        <v>11</v>
      </c>
      <c r="I38" s="88"/>
    </row>
    <row r="39" spans="1:9">
      <c r="A39" s="98">
        <v>4</v>
      </c>
      <c r="B39" s="98" t="s">
        <v>28</v>
      </c>
      <c r="C39" s="99" t="s">
        <v>0</v>
      </c>
      <c r="D39" s="100">
        <v>41624</v>
      </c>
      <c r="E39" s="101">
        <v>12</v>
      </c>
      <c r="F39" s="102">
        <v>1.05</v>
      </c>
      <c r="G39" s="102"/>
      <c r="H39" s="103">
        <f>SUM(E39-F39-G39)</f>
        <v>10.95</v>
      </c>
    </row>
    <row r="40" spans="1:9">
      <c r="A40" s="49">
        <v>5</v>
      </c>
      <c r="B40" s="93" t="s">
        <v>58</v>
      </c>
      <c r="C40" s="94" t="s">
        <v>57</v>
      </c>
      <c r="D40" s="95">
        <v>41322</v>
      </c>
      <c r="E40" s="64">
        <v>12</v>
      </c>
      <c r="F40" s="53">
        <v>1.05</v>
      </c>
      <c r="G40" s="96"/>
      <c r="H40" s="97">
        <f>SUM(E40-F40-G40)</f>
        <v>10.95</v>
      </c>
      <c r="I40" s="88"/>
    </row>
    <row r="41" spans="1:9">
      <c r="A41" s="98">
        <v>7</v>
      </c>
      <c r="B41" s="98" t="s">
        <v>31</v>
      </c>
      <c r="C41" s="99" t="s">
        <v>0</v>
      </c>
      <c r="D41" s="100">
        <v>41723</v>
      </c>
      <c r="E41" s="101">
        <v>12</v>
      </c>
      <c r="F41" s="102">
        <v>1.1000000000000001</v>
      </c>
      <c r="G41" s="102"/>
      <c r="H41" s="103">
        <f>SUM(E41-F41-G41)</f>
        <v>10.9</v>
      </c>
      <c r="I41" s="88"/>
    </row>
    <row r="42" spans="1:9">
      <c r="A42" s="98">
        <v>6</v>
      </c>
      <c r="B42" s="98" t="s">
        <v>41</v>
      </c>
      <c r="C42" s="99" t="s">
        <v>1</v>
      </c>
      <c r="D42" s="100">
        <v>41489</v>
      </c>
      <c r="E42" s="101">
        <v>12</v>
      </c>
      <c r="F42" s="102">
        <v>1.1000000000000001</v>
      </c>
      <c r="G42" s="102"/>
      <c r="H42" s="103">
        <f>SUM(E42-F42-G42)</f>
        <v>10.9</v>
      </c>
      <c r="I42" s="88"/>
    </row>
    <row r="43" spans="1:9">
      <c r="A43" s="98">
        <v>8</v>
      </c>
      <c r="B43" s="98" t="s">
        <v>30</v>
      </c>
      <c r="C43" s="99" t="s">
        <v>0</v>
      </c>
      <c r="D43" s="100">
        <v>41310</v>
      </c>
      <c r="E43" s="101">
        <v>12</v>
      </c>
      <c r="F43" s="102">
        <v>1.1000000000000001</v>
      </c>
      <c r="G43" s="102"/>
      <c r="H43" s="103">
        <f>SUM(E43-F43-G43)</f>
        <v>10.9</v>
      </c>
      <c r="I43" s="88"/>
    </row>
    <row r="44" spans="1:9">
      <c r="A44" s="26">
        <v>9</v>
      </c>
      <c r="B44" s="8" t="s">
        <v>60</v>
      </c>
      <c r="C44" s="7" t="s">
        <v>59</v>
      </c>
      <c r="D44" s="6">
        <v>41678</v>
      </c>
      <c r="E44" s="5">
        <v>12</v>
      </c>
      <c r="F44" s="4">
        <v>1.2</v>
      </c>
      <c r="G44" s="4"/>
      <c r="H44" s="15">
        <f t="shared" si="1"/>
        <v>10.8</v>
      </c>
    </row>
    <row r="45" spans="1:9">
      <c r="A45" s="26">
        <v>10</v>
      </c>
      <c r="B45" s="8" t="s">
        <v>43</v>
      </c>
      <c r="C45" s="7" t="s">
        <v>1</v>
      </c>
      <c r="D45" s="6">
        <v>41647</v>
      </c>
      <c r="E45" s="5">
        <v>12</v>
      </c>
      <c r="F45" s="4">
        <v>1.25</v>
      </c>
      <c r="G45" s="4"/>
      <c r="H45" s="15">
        <f t="shared" si="1"/>
        <v>10.75</v>
      </c>
    </row>
    <row r="46" spans="1:9">
      <c r="A46" s="26">
        <v>11</v>
      </c>
      <c r="B46" s="8" t="s">
        <v>33</v>
      </c>
      <c r="C46" s="7" t="s">
        <v>0</v>
      </c>
      <c r="D46" s="6">
        <v>41597</v>
      </c>
      <c r="E46" s="5">
        <v>11.9</v>
      </c>
      <c r="F46" s="4">
        <v>1.1499999999999999</v>
      </c>
      <c r="G46" s="4"/>
      <c r="H46" s="15">
        <f t="shared" si="1"/>
        <v>10.75</v>
      </c>
    </row>
    <row r="47" spans="1:9">
      <c r="A47" s="26">
        <v>12</v>
      </c>
      <c r="B47" s="8" t="s">
        <v>35</v>
      </c>
      <c r="C47" s="7" t="s">
        <v>0</v>
      </c>
      <c r="D47" s="6">
        <v>41317</v>
      </c>
      <c r="E47" s="5">
        <v>11.9</v>
      </c>
      <c r="F47" s="4">
        <v>1.35</v>
      </c>
      <c r="G47" s="4"/>
      <c r="H47" s="15">
        <f t="shared" si="1"/>
        <v>10.55</v>
      </c>
    </row>
    <row r="48" spans="1:9">
      <c r="A48" s="26">
        <v>13</v>
      </c>
      <c r="B48" s="8" t="s">
        <v>52</v>
      </c>
      <c r="C48" s="7" t="s">
        <v>48</v>
      </c>
      <c r="D48" s="6">
        <v>41592</v>
      </c>
      <c r="E48" s="5">
        <v>12</v>
      </c>
      <c r="F48" s="4">
        <v>1.1499999999999999</v>
      </c>
      <c r="G48" s="4">
        <v>0.4</v>
      </c>
      <c r="H48" s="15">
        <f t="shared" si="1"/>
        <v>10.45</v>
      </c>
    </row>
    <row r="49" spans="1:8">
      <c r="A49" s="26">
        <v>14</v>
      </c>
      <c r="B49" s="8" t="s">
        <v>36</v>
      </c>
      <c r="C49" s="7" t="s">
        <v>0</v>
      </c>
      <c r="D49" s="6">
        <v>41773</v>
      </c>
      <c r="E49" s="5">
        <v>11.5</v>
      </c>
      <c r="F49" s="4">
        <v>1.1000000000000001</v>
      </c>
      <c r="G49" s="4"/>
      <c r="H49" s="15">
        <f t="shared" si="1"/>
        <v>10.4</v>
      </c>
    </row>
    <row r="50" spans="1:8">
      <c r="A50" s="26">
        <v>15</v>
      </c>
      <c r="B50" s="8" t="s">
        <v>40</v>
      </c>
      <c r="C50" s="7" t="s">
        <v>1</v>
      </c>
      <c r="D50" s="6">
        <v>41357</v>
      </c>
      <c r="E50" s="5">
        <v>12</v>
      </c>
      <c r="F50" s="4">
        <v>1.6</v>
      </c>
      <c r="G50" s="4"/>
      <c r="H50" s="15">
        <f t="shared" si="1"/>
        <v>10.4</v>
      </c>
    </row>
    <row r="51" spans="1:8">
      <c r="A51" s="26">
        <v>16</v>
      </c>
      <c r="B51" s="8" t="s">
        <v>34</v>
      </c>
      <c r="C51" s="7" t="s">
        <v>0</v>
      </c>
      <c r="D51" s="6">
        <v>41659</v>
      </c>
      <c r="E51" s="5">
        <v>11.4</v>
      </c>
      <c r="F51" s="4">
        <v>1.1000000000000001</v>
      </c>
      <c r="G51" s="4"/>
      <c r="H51" s="15">
        <f t="shared" si="1"/>
        <v>10.3</v>
      </c>
    </row>
    <row r="52" spans="1:8">
      <c r="A52" s="26">
        <v>17</v>
      </c>
      <c r="B52" s="8" t="s">
        <v>47</v>
      </c>
      <c r="C52" s="7" t="s">
        <v>2</v>
      </c>
      <c r="D52" s="6">
        <v>41824</v>
      </c>
      <c r="E52" s="5">
        <v>12</v>
      </c>
      <c r="F52" s="4">
        <v>1.75</v>
      </c>
      <c r="G52" s="4"/>
      <c r="H52" s="15">
        <f t="shared" si="1"/>
        <v>10.25</v>
      </c>
    </row>
    <row r="53" spans="1:8">
      <c r="A53" s="26">
        <v>18</v>
      </c>
      <c r="B53" s="8" t="s">
        <v>42</v>
      </c>
      <c r="C53" s="7" t="s">
        <v>1</v>
      </c>
      <c r="D53" s="6">
        <v>41718</v>
      </c>
      <c r="E53" s="5">
        <v>12</v>
      </c>
      <c r="F53" s="4">
        <v>1.8</v>
      </c>
      <c r="G53" s="4"/>
      <c r="H53" s="15">
        <f>SUM(E53-F53-G53)</f>
        <v>10.199999999999999</v>
      </c>
    </row>
    <row r="54" spans="1:8">
      <c r="A54" s="26">
        <v>19</v>
      </c>
      <c r="B54" s="8" t="s">
        <v>54</v>
      </c>
      <c r="C54" s="7" t="s">
        <v>53</v>
      </c>
      <c r="D54" s="6">
        <v>41417</v>
      </c>
      <c r="E54" s="5">
        <v>12</v>
      </c>
      <c r="F54" s="4">
        <v>1.5</v>
      </c>
      <c r="G54" s="4">
        <v>0.3</v>
      </c>
      <c r="H54" s="15">
        <f>SUM(E54-F54-G54)</f>
        <v>10.199999999999999</v>
      </c>
    </row>
    <row r="55" spans="1:8">
      <c r="A55" s="26">
        <v>20</v>
      </c>
      <c r="B55" s="8" t="s">
        <v>27</v>
      </c>
      <c r="C55" s="7" t="s">
        <v>0</v>
      </c>
      <c r="D55" s="6">
        <v>41617</v>
      </c>
      <c r="E55" s="5">
        <v>11.9</v>
      </c>
      <c r="F55" s="4">
        <v>1.9</v>
      </c>
      <c r="G55" s="4"/>
      <c r="H55" s="15">
        <f t="shared" si="1"/>
        <v>10</v>
      </c>
    </row>
    <row r="56" spans="1:8">
      <c r="A56" s="26">
        <v>21</v>
      </c>
      <c r="B56" s="8" t="s">
        <v>55</v>
      </c>
      <c r="C56" s="7" t="s">
        <v>53</v>
      </c>
      <c r="D56" s="6">
        <v>41276</v>
      </c>
      <c r="E56" s="5">
        <v>12</v>
      </c>
      <c r="F56" s="4">
        <v>2.15</v>
      </c>
      <c r="G56" s="4"/>
      <c r="H56" s="15">
        <f t="shared" si="1"/>
        <v>9.85</v>
      </c>
    </row>
    <row r="57" spans="1:8">
      <c r="A57" s="26">
        <v>22</v>
      </c>
      <c r="B57" s="8" t="s">
        <v>46</v>
      </c>
      <c r="C57" s="7" t="s">
        <v>2</v>
      </c>
      <c r="D57" s="6">
        <v>41698</v>
      </c>
      <c r="E57" s="5">
        <v>12</v>
      </c>
      <c r="F57" s="4">
        <v>2.1</v>
      </c>
      <c r="G57" s="4">
        <v>0.3</v>
      </c>
      <c r="H57" s="15">
        <f t="shared" si="1"/>
        <v>9.6</v>
      </c>
    </row>
    <row r="58" spans="1:8">
      <c r="A58" s="26">
        <v>23</v>
      </c>
      <c r="B58" s="8" t="s">
        <v>50</v>
      </c>
      <c r="C58" s="7" t="s">
        <v>48</v>
      </c>
      <c r="D58" s="6">
        <v>41799</v>
      </c>
      <c r="E58" s="5">
        <v>11.9</v>
      </c>
      <c r="F58" s="4">
        <v>1.75</v>
      </c>
      <c r="G58" s="4">
        <v>0.6</v>
      </c>
      <c r="H58" s="15">
        <f t="shared" si="1"/>
        <v>9.5500000000000007</v>
      </c>
    </row>
    <row r="59" spans="1:8">
      <c r="A59" s="26">
        <v>24</v>
      </c>
      <c r="B59" s="8" t="s">
        <v>51</v>
      </c>
      <c r="C59" s="7" t="s">
        <v>48</v>
      </c>
      <c r="D59" s="6">
        <v>41556</v>
      </c>
      <c r="E59" s="5">
        <v>11.6</v>
      </c>
      <c r="F59" s="4">
        <v>1.55</v>
      </c>
      <c r="G59" s="4">
        <v>0.6</v>
      </c>
      <c r="H59" s="15">
        <f t="shared" si="1"/>
        <v>9.4499999999999993</v>
      </c>
    </row>
    <row r="60" spans="1:8">
      <c r="A60" s="26">
        <v>25</v>
      </c>
      <c r="B60" s="8" t="s">
        <v>26</v>
      </c>
      <c r="C60" s="7" t="s">
        <v>0</v>
      </c>
      <c r="D60" s="6">
        <v>41311</v>
      </c>
      <c r="E60" s="5">
        <v>11.7</v>
      </c>
      <c r="F60" s="4">
        <v>1.95</v>
      </c>
      <c r="G60" s="4">
        <v>0.3</v>
      </c>
      <c r="H60" s="15">
        <f t="shared" si="1"/>
        <v>9.4499999999999993</v>
      </c>
    </row>
    <row r="61" spans="1:8">
      <c r="A61" s="26">
        <v>26</v>
      </c>
      <c r="B61" s="8" t="s">
        <v>49</v>
      </c>
      <c r="C61" s="7" t="s">
        <v>48</v>
      </c>
      <c r="D61" s="6">
        <v>41780</v>
      </c>
      <c r="E61" s="5">
        <v>11.6</v>
      </c>
      <c r="F61" s="4">
        <v>2.0499999999999998</v>
      </c>
      <c r="G61" s="4">
        <v>0.3</v>
      </c>
      <c r="H61" s="15">
        <f t="shared" si="1"/>
        <v>9.25</v>
      </c>
    </row>
    <row r="62" spans="1:8">
      <c r="A62" s="26">
        <v>27</v>
      </c>
      <c r="B62" s="8" t="s">
        <v>56</v>
      </c>
      <c r="C62" s="7" t="s">
        <v>53</v>
      </c>
      <c r="D62" s="6">
        <v>41348</v>
      </c>
      <c r="E62" s="5">
        <v>11.8</v>
      </c>
      <c r="F62" s="4">
        <v>1</v>
      </c>
      <c r="G62" s="4">
        <v>2.6</v>
      </c>
      <c r="H62" s="15">
        <f t="shared" si="1"/>
        <v>8.2000000000000011</v>
      </c>
    </row>
    <row r="63" spans="1:8">
      <c r="A63" s="70">
        <v>28</v>
      </c>
      <c r="B63" s="89" t="s">
        <v>37</v>
      </c>
      <c r="C63" s="104" t="s">
        <v>0</v>
      </c>
      <c r="D63" s="105">
        <v>41537</v>
      </c>
      <c r="E63" s="74">
        <v>0</v>
      </c>
      <c r="F63" s="75">
        <v>0</v>
      </c>
      <c r="G63" s="76"/>
      <c r="H63" s="77">
        <f t="shared" si="1"/>
        <v>0</v>
      </c>
    </row>
    <row r="64" spans="1:8">
      <c r="A64" s="70">
        <v>29</v>
      </c>
      <c r="B64" s="89" t="s">
        <v>39</v>
      </c>
      <c r="C64" s="104" t="s">
        <v>1</v>
      </c>
      <c r="D64" s="105">
        <v>41554</v>
      </c>
      <c r="E64" s="74">
        <v>0</v>
      </c>
      <c r="F64" s="75">
        <v>0</v>
      </c>
      <c r="G64" s="76"/>
      <c r="H64" s="77">
        <f t="shared" si="1"/>
        <v>0</v>
      </c>
    </row>
  </sheetData>
  <sortState ref="B53:H54">
    <sortCondition descending="1" ref="D53:D54"/>
  </sortState>
  <mergeCells count="2">
    <mergeCell ref="E1:H1"/>
    <mergeCell ref="E34:H34"/>
  </mergeCells>
  <dataValidations count="1">
    <dataValidation type="custom" allowBlank="1" showInputMessage="1" showErrorMessage="1" sqref="H3:H31 H36:H64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D1" sqref="D1"/>
    </sheetView>
  </sheetViews>
  <sheetFormatPr defaultRowHeight="15"/>
  <cols>
    <col min="1" max="1" width="3" bestFit="1" customWidth="1"/>
    <col min="2" max="2" width="24.1406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>
      <c r="E1" s="120" t="s">
        <v>16</v>
      </c>
      <c r="F1" s="121"/>
      <c r="G1" s="121"/>
      <c r="H1" s="121"/>
    </row>
    <row r="2" spans="1:9">
      <c r="B2" s="12" t="s">
        <v>12</v>
      </c>
      <c r="C2" s="12" t="s">
        <v>11</v>
      </c>
      <c r="D2" s="12" t="s">
        <v>10</v>
      </c>
      <c r="E2" s="19" t="s">
        <v>9</v>
      </c>
      <c r="F2" s="19" t="s">
        <v>8</v>
      </c>
      <c r="G2" s="19" t="s">
        <v>7</v>
      </c>
      <c r="H2" s="19" t="s">
        <v>15</v>
      </c>
    </row>
    <row r="3" spans="1:9">
      <c r="A3" s="98">
        <v>1</v>
      </c>
      <c r="B3" s="98" t="s">
        <v>30</v>
      </c>
      <c r="C3" s="99" t="s">
        <v>0</v>
      </c>
      <c r="D3" s="100">
        <v>41310</v>
      </c>
      <c r="E3" s="101">
        <v>12</v>
      </c>
      <c r="F3" s="102">
        <v>0.3</v>
      </c>
      <c r="G3" s="102"/>
      <c r="H3" s="103">
        <f>SUM(E3-F3-G3)</f>
        <v>11.7</v>
      </c>
      <c r="I3" s="88"/>
    </row>
    <row r="4" spans="1:9">
      <c r="A4" s="98">
        <v>2</v>
      </c>
      <c r="B4" s="98" t="s">
        <v>36</v>
      </c>
      <c r="C4" s="99" t="s">
        <v>0</v>
      </c>
      <c r="D4" s="100">
        <v>41773</v>
      </c>
      <c r="E4" s="101">
        <v>12</v>
      </c>
      <c r="F4" s="102">
        <v>0.4</v>
      </c>
      <c r="G4" s="102"/>
      <c r="H4" s="103">
        <f>SUM(E4-F4-G4)</f>
        <v>11.6</v>
      </c>
      <c r="I4" s="88"/>
    </row>
    <row r="5" spans="1:9">
      <c r="A5" s="49">
        <v>3</v>
      </c>
      <c r="B5" s="93" t="s">
        <v>58</v>
      </c>
      <c r="C5" s="94" t="s">
        <v>57</v>
      </c>
      <c r="D5" s="95">
        <v>41322</v>
      </c>
      <c r="E5" s="64">
        <v>12</v>
      </c>
      <c r="F5" s="53">
        <v>0.45</v>
      </c>
      <c r="G5" s="96"/>
      <c r="H5" s="97">
        <f>SUM(E5-F5-G5)</f>
        <v>11.55</v>
      </c>
      <c r="I5" s="88"/>
    </row>
    <row r="6" spans="1:9">
      <c r="A6" s="98">
        <v>4</v>
      </c>
      <c r="B6" s="98" t="s">
        <v>34</v>
      </c>
      <c r="C6" s="99" t="s">
        <v>0</v>
      </c>
      <c r="D6" s="100">
        <v>41659</v>
      </c>
      <c r="E6" s="101">
        <v>12</v>
      </c>
      <c r="F6" s="102">
        <v>0.6</v>
      </c>
      <c r="G6" s="102"/>
      <c r="H6" s="103">
        <f>SUM(E6-F6-G6)</f>
        <v>11.4</v>
      </c>
      <c r="I6" s="88"/>
    </row>
    <row r="7" spans="1:9">
      <c r="A7" s="98">
        <v>5</v>
      </c>
      <c r="B7" s="98" t="s">
        <v>29</v>
      </c>
      <c r="C7" s="99" t="s">
        <v>0</v>
      </c>
      <c r="D7" s="100">
        <v>41430</v>
      </c>
      <c r="E7" s="101">
        <v>12</v>
      </c>
      <c r="F7" s="102">
        <v>0.6</v>
      </c>
      <c r="G7" s="102"/>
      <c r="H7" s="103">
        <f>SUM(E7-F7-G7)</f>
        <v>11.4</v>
      </c>
      <c r="I7" s="88"/>
    </row>
    <row r="8" spans="1:9">
      <c r="A8" s="98">
        <v>6</v>
      </c>
      <c r="B8" s="98" t="s">
        <v>35</v>
      </c>
      <c r="C8" s="99" t="s">
        <v>0</v>
      </c>
      <c r="D8" s="100">
        <v>41317</v>
      </c>
      <c r="E8" s="101">
        <v>12</v>
      </c>
      <c r="F8" s="102">
        <v>0.6</v>
      </c>
      <c r="G8" s="102"/>
      <c r="H8" s="103">
        <f>SUM(E8-F8-G8)</f>
        <v>11.4</v>
      </c>
      <c r="I8" s="88"/>
    </row>
    <row r="9" spans="1:9">
      <c r="A9" s="49">
        <v>7</v>
      </c>
      <c r="B9" s="93" t="s">
        <v>32</v>
      </c>
      <c r="C9" s="94" t="s">
        <v>0</v>
      </c>
      <c r="D9" s="95">
        <v>41311</v>
      </c>
      <c r="E9" s="64">
        <v>12</v>
      </c>
      <c r="F9" s="53">
        <v>0.6</v>
      </c>
      <c r="G9" s="96"/>
      <c r="H9" s="97">
        <f>SUM(E9-F9-G9)</f>
        <v>11.4</v>
      </c>
      <c r="I9" s="88"/>
    </row>
    <row r="10" spans="1:9">
      <c r="A10" s="26">
        <v>8</v>
      </c>
      <c r="B10" s="26" t="s">
        <v>47</v>
      </c>
      <c r="C10" s="57" t="s">
        <v>2</v>
      </c>
      <c r="D10" s="58">
        <v>41824</v>
      </c>
      <c r="E10" s="59">
        <v>12</v>
      </c>
      <c r="F10" s="60">
        <v>0.65</v>
      </c>
      <c r="G10" s="60"/>
      <c r="H10" s="61">
        <f>SUM(E10-F10-G10)</f>
        <v>11.35</v>
      </c>
      <c r="I10" s="88"/>
    </row>
    <row r="11" spans="1:9">
      <c r="A11" s="26">
        <v>9</v>
      </c>
      <c r="B11" s="8" t="s">
        <v>60</v>
      </c>
      <c r="C11" s="7" t="s">
        <v>59</v>
      </c>
      <c r="D11" s="6">
        <v>41678</v>
      </c>
      <c r="E11" s="5">
        <v>12</v>
      </c>
      <c r="F11" s="4">
        <v>0.65</v>
      </c>
      <c r="G11" s="4"/>
      <c r="H11" s="15">
        <f>SUM(E11-F11-G11)</f>
        <v>11.35</v>
      </c>
    </row>
    <row r="12" spans="1:9">
      <c r="A12" s="26">
        <v>10</v>
      </c>
      <c r="B12" s="8" t="s">
        <v>28</v>
      </c>
      <c r="C12" s="7" t="s">
        <v>0</v>
      </c>
      <c r="D12" s="6">
        <v>41624</v>
      </c>
      <c r="E12" s="5">
        <v>12</v>
      </c>
      <c r="F12" s="4">
        <v>0.65</v>
      </c>
      <c r="G12" s="4"/>
      <c r="H12" s="15">
        <f>SUM(E12-F12-G12)</f>
        <v>11.35</v>
      </c>
    </row>
    <row r="13" spans="1:9">
      <c r="A13" s="26">
        <v>11</v>
      </c>
      <c r="B13" s="8" t="s">
        <v>33</v>
      </c>
      <c r="C13" s="7" t="s">
        <v>0</v>
      </c>
      <c r="D13" s="6">
        <v>41597</v>
      </c>
      <c r="E13" s="5">
        <v>12</v>
      </c>
      <c r="F13" s="4">
        <v>0.65</v>
      </c>
      <c r="G13" s="4"/>
      <c r="H13" s="15">
        <f>SUM(E13-F13-G13)</f>
        <v>11.35</v>
      </c>
    </row>
    <row r="14" spans="1:9">
      <c r="A14" s="26">
        <v>12</v>
      </c>
      <c r="B14" s="8" t="s">
        <v>43</v>
      </c>
      <c r="C14" s="7" t="s">
        <v>1</v>
      </c>
      <c r="D14" s="6">
        <v>41647</v>
      </c>
      <c r="E14" s="5">
        <v>12</v>
      </c>
      <c r="F14" s="4">
        <v>0.7</v>
      </c>
      <c r="G14" s="4"/>
      <c r="H14" s="15">
        <f>SUM(E14-F14-G14)</f>
        <v>11.3</v>
      </c>
    </row>
    <row r="15" spans="1:9">
      <c r="A15" s="26">
        <v>13</v>
      </c>
      <c r="B15" s="8" t="s">
        <v>55</v>
      </c>
      <c r="C15" s="7" t="s">
        <v>53</v>
      </c>
      <c r="D15" s="6">
        <v>41276</v>
      </c>
      <c r="E15" s="5">
        <v>12</v>
      </c>
      <c r="F15" s="4">
        <v>0.7</v>
      </c>
      <c r="G15" s="4"/>
      <c r="H15" s="15">
        <f>SUM(E15-F15-G15)</f>
        <v>11.3</v>
      </c>
    </row>
    <row r="16" spans="1:9">
      <c r="A16" s="49">
        <v>14</v>
      </c>
      <c r="B16" s="49" t="s">
        <v>38</v>
      </c>
      <c r="C16" s="50" t="s">
        <v>0</v>
      </c>
      <c r="D16" s="51">
        <v>41984</v>
      </c>
      <c r="E16" s="52">
        <v>12</v>
      </c>
      <c r="F16" s="53">
        <v>0.75</v>
      </c>
      <c r="G16" s="53"/>
      <c r="H16" s="54">
        <f>SUM(E16-F16-G16)</f>
        <v>11.25</v>
      </c>
    </row>
    <row r="17" spans="1:8">
      <c r="A17" s="26">
        <v>15</v>
      </c>
      <c r="B17" s="8" t="s">
        <v>31</v>
      </c>
      <c r="C17" s="7" t="s">
        <v>0</v>
      </c>
      <c r="D17" s="6">
        <v>41723</v>
      </c>
      <c r="E17" s="5">
        <v>12</v>
      </c>
      <c r="F17" s="4">
        <v>0.75</v>
      </c>
      <c r="G17" s="4"/>
      <c r="H17" s="15">
        <f>SUM(E17-F17-G17)</f>
        <v>11.25</v>
      </c>
    </row>
    <row r="18" spans="1:8">
      <c r="A18" s="26">
        <v>16</v>
      </c>
      <c r="B18" s="8" t="s">
        <v>54</v>
      </c>
      <c r="C18" s="7" t="s">
        <v>53</v>
      </c>
      <c r="D18" s="6">
        <v>41417</v>
      </c>
      <c r="E18" s="5">
        <v>12</v>
      </c>
      <c r="F18" s="4">
        <v>0.75</v>
      </c>
      <c r="G18" s="4"/>
      <c r="H18" s="15">
        <f>SUM(E18-F18-G18)</f>
        <v>11.25</v>
      </c>
    </row>
    <row r="19" spans="1:8">
      <c r="A19" s="26">
        <v>17</v>
      </c>
      <c r="B19" s="8" t="s">
        <v>26</v>
      </c>
      <c r="C19" s="7" t="s">
        <v>0</v>
      </c>
      <c r="D19" s="6">
        <v>41311</v>
      </c>
      <c r="E19" s="5">
        <v>12</v>
      </c>
      <c r="F19" s="4">
        <v>0.75</v>
      </c>
      <c r="G19" s="4"/>
      <c r="H19" s="15">
        <f>SUM(E19-F19-G19)</f>
        <v>11.25</v>
      </c>
    </row>
    <row r="20" spans="1:8">
      <c r="A20" s="26">
        <v>18</v>
      </c>
      <c r="B20" s="8" t="s">
        <v>41</v>
      </c>
      <c r="C20" s="7" t="s">
        <v>1</v>
      </c>
      <c r="D20" s="6">
        <v>41489</v>
      </c>
      <c r="E20" s="5">
        <v>12</v>
      </c>
      <c r="F20" s="4">
        <v>0.8</v>
      </c>
      <c r="G20" s="4"/>
      <c r="H20" s="15">
        <f>SUM(E20-F20-G20)</f>
        <v>11.2</v>
      </c>
    </row>
    <row r="21" spans="1:8">
      <c r="A21" s="26">
        <v>19</v>
      </c>
      <c r="B21" s="8" t="s">
        <v>50</v>
      </c>
      <c r="C21" s="7" t="s">
        <v>48</v>
      </c>
      <c r="D21" s="6">
        <v>41799</v>
      </c>
      <c r="E21" s="5">
        <v>12</v>
      </c>
      <c r="F21" s="4">
        <v>0.85</v>
      </c>
      <c r="G21" s="4"/>
      <c r="H21" s="15">
        <f>SUM(E21-F21-G21)</f>
        <v>11.15</v>
      </c>
    </row>
    <row r="22" spans="1:8">
      <c r="A22" s="26">
        <v>20</v>
      </c>
      <c r="B22" s="8" t="s">
        <v>46</v>
      </c>
      <c r="C22" s="7" t="s">
        <v>2</v>
      </c>
      <c r="D22" s="6">
        <v>41698</v>
      </c>
      <c r="E22" s="5">
        <v>12</v>
      </c>
      <c r="F22" s="4">
        <v>1</v>
      </c>
      <c r="G22" s="4"/>
      <c r="H22" s="15">
        <f>SUM(E22-F22-G22)</f>
        <v>11</v>
      </c>
    </row>
    <row r="23" spans="1:8">
      <c r="A23" s="26">
        <v>21</v>
      </c>
      <c r="B23" s="8" t="s">
        <v>56</v>
      </c>
      <c r="C23" s="7" t="s">
        <v>53</v>
      </c>
      <c r="D23" s="6">
        <v>41348</v>
      </c>
      <c r="E23" s="5">
        <v>12</v>
      </c>
      <c r="F23" s="4">
        <v>1</v>
      </c>
      <c r="G23" s="4"/>
      <c r="H23" s="15">
        <f>SUM(E23-F23-G23)</f>
        <v>11</v>
      </c>
    </row>
    <row r="24" spans="1:8">
      <c r="A24" s="26">
        <v>22</v>
      </c>
      <c r="B24" s="8" t="s">
        <v>51</v>
      </c>
      <c r="C24" s="7" t="s">
        <v>48</v>
      </c>
      <c r="D24" s="6">
        <v>41556</v>
      </c>
      <c r="E24" s="5">
        <v>12</v>
      </c>
      <c r="F24" s="4">
        <v>1.05</v>
      </c>
      <c r="G24" s="4"/>
      <c r="H24" s="15">
        <f>SUM(E24-F24-G24)</f>
        <v>10.95</v>
      </c>
    </row>
    <row r="25" spans="1:8">
      <c r="A25" s="26">
        <v>23</v>
      </c>
      <c r="B25" s="8" t="s">
        <v>42</v>
      </c>
      <c r="C25" s="7" t="s">
        <v>1</v>
      </c>
      <c r="D25" s="6">
        <v>41718</v>
      </c>
      <c r="E25" s="5">
        <v>12</v>
      </c>
      <c r="F25" s="4">
        <v>1.1000000000000001</v>
      </c>
      <c r="G25" s="4"/>
      <c r="H25" s="15">
        <f>SUM(E25-F25-G25)</f>
        <v>10.9</v>
      </c>
    </row>
    <row r="26" spans="1:8">
      <c r="A26" s="26">
        <v>24</v>
      </c>
      <c r="B26" s="8" t="s">
        <v>52</v>
      </c>
      <c r="C26" s="7" t="s">
        <v>48</v>
      </c>
      <c r="D26" s="6">
        <v>41592</v>
      </c>
      <c r="E26" s="5">
        <v>12</v>
      </c>
      <c r="F26" s="4">
        <v>1.2</v>
      </c>
      <c r="G26" s="4"/>
      <c r="H26" s="15">
        <f>SUM(E26-F26-G26)</f>
        <v>10.8</v>
      </c>
    </row>
    <row r="27" spans="1:8">
      <c r="A27" s="26">
        <v>25</v>
      </c>
      <c r="B27" s="8" t="s">
        <v>40</v>
      </c>
      <c r="C27" s="7" t="s">
        <v>1</v>
      </c>
      <c r="D27" s="6">
        <v>41357</v>
      </c>
      <c r="E27" s="5">
        <v>11.5</v>
      </c>
      <c r="F27" s="4">
        <v>0.75</v>
      </c>
      <c r="G27" s="4"/>
      <c r="H27" s="15">
        <f>SUM(E27-F27-G27)</f>
        <v>10.75</v>
      </c>
    </row>
    <row r="28" spans="1:8">
      <c r="A28" s="26">
        <v>26</v>
      </c>
      <c r="B28" s="8" t="s">
        <v>27</v>
      </c>
      <c r="C28" s="7" t="s">
        <v>0</v>
      </c>
      <c r="D28" s="6">
        <v>41617</v>
      </c>
      <c r="E28" s="5">
        <v>11.5</v>
      </c>
      <c r="F28" s="4">
        <v>0.95</v>
      </c>
      <c r="G28" s="4"/>
      <c r="H28" s="15">
        <f>SUM(E28-F28-G28)</f>
        <v>10.55</v>
      </c>
    </row>
    <row r="29" spans="1:8">
      <c r="A29" s="26">
        <v>27</v>
      </c>
      <c r="B29" s="8" t="s">
        <v>49</v>
      </c>
      <c r="C29" s="7" t="s">
        <v>48</v>
      </c>
      <c r="D29" s="6">
        <v>41780</v>
      </c>
      <c r="E29" s="5">
        <v>11.5</v>
      </c>
      <c r="F29" s="4">
        <v>1.05</v>
      </c>
      <c r="G29" s="4"/>
      <c r="H29" s="15">
        <f>SUM(E29-F29-G29)</f>
        <v>10.45</v>
      </c>
    </row>
    <row r="30" spans="1:8">
      <c r="A30" s="70">
        <v>28</v>
      </c>
      <c r="B30" s="89" t="s">
        <v>37</v>
      </c>
      <c r="C30" s="104" t="s">
        <v>0</v>
      </c>
      <c r="D30" s="105">
        <v>41537</v>
      </c>
      <c r="E30" s="74">
        <v>0</v>
      </c>
      <c r="F30" s="75">
        <v>0</v>
      </c>
      <c r="G30" s="76"/>
      <c r="H30" s="77">
        <f>SUM(E30-F30-G30)</f>
        <v>0</v>
      </c>
    </row>
    <row r="31" spans="1:8">
      <c r="A31" s="70">
        <v>29</v>
      </c>
      <c r="B31" s="89" t="s">
        <v>39</v>
      </c>
      <c r="C31" s="104" t="s">
        <v>1</v>
      </c>
      <c r="D31" s="105">
        <v>41554</v>
      </c>
      <c r="E31" s="74">
        <v>0</v>
      </c>
      <c r="F31" s="75">
        <v>0</v>
      </c>
      <c r="G31" s="76"/>
      <c r="H31" s="77">
        <f>SUM(E31-F31-G31)</f>
        <v>0</v>
      </c>
    </row>
    <row r="34" spans="1:9">
      <c r="B34" s="18"/>
      <c r="C34" s="18"/>
      <c r="D34" s="29"/>
      <c r="E34" s="122" t="s">
        <v>14</v>
      </c>
      <c r="F34" s="122"/>
      <c r="G34" s="122"/>
      <c r="H34" s="122"/>
    </row>
    <row r="35" spans="1:9" ht="30">
      <c r="B35" s="12" t="s">
        <v>12</v>
      </c>
      <c r="C35" s="12" t="s">
        <v>11</v>
      </c>
      <c r="D35" s="12" t="s">
        <v>10</v>
      </c>
      <c r="E35" s="16" t="s">
        <v>9</v>
      </c>
      <c r="F35" s="16" t="s">
        <v>8</v>
      </c>
      <c r="G35" s="16" t="s">
        <v>7</v>
      </c>
      <c r="H35" s="16" t="s">
        <v>23</v>
      </c>
    </row>
    <row r="36" spans="1:9">
      <c r="A36" s="49">
        <v>1</v>
      </c>
      <c r="B36" s="93" t="s">
        <v>38</v>
      </c>
      <c r="C36" s="94" t="s">
        <v>0</v>
      </c>
      <c r="D36" s="95">
        <v>41984</v>
      </c>
      <c r="E36" s="64">
        <v>12</v>
      </c>
      <c r="F36" s="53">
        <v>0.6</v>
      </c>
      <c r="G36" s="96"/>
      <c r="H36" s="97">
        <f t="shared" ref="H36:H61" si="0">SUM(E36-F36-G36)</f>
        <v>11.4</v>
      </c>
    </row>
    <row r="37" spans="1:9">
      <c r="A37" s="98">
        <v>2</v>
      </c>
      <c r="B37" s="98" t="s">
        <v>31</v>
      </c>
      <c r="C37" s="99" t="s">
        <v>0</v>
      </c>
      <c r="D37" s="100">
        <v>41723</v>
      </c>
      <c r="E37" s="101">
        <v>12</v>
      </c>
      <c r="F37" s="102">
        <v>0.7</v>
      </c>
      <c r="G37" s="102"/>
      <c r="H37" s="103">
        <f t="shared" si="0"/>
        <v>11.3</v>
      </c>
      <c r="I37" s="88"/>
    </row>
    <row r="38" spans="1:9">
      <c r="A38" s="98">
        <v>3</v>
      </c>
      <c r="B38" s="98" t="s">
        <v>42</v>
      </c>
      <c r="C38" s="99" t="s">
        <v>1</v>
      </c>
      <c r="D38" s="100">
        <v>41718</v>
      </c>
      <c r="E38" s="101">
        <v>12</v>
      </c>
      <c r="F38" s="102">
        <v>0.7</v>
      </c>
      <c r="G38" s="102"/>
      <c r="H38" s="103">
        <f t="shared" si="0"/>
        <v>11.3</v>
      </c>
      <c r="I38" s="88"/>
    </row>
    <row r="39" spans="1:9">
      <c r="A39" s="98">
        <v>4</v>
      </c>
      <c r="B39" s="98" t="s">
        <v>34</v>
      </c>
      <c r="C39" s="99" t="s">
        <v>0</v>
      </c>
      <c r="D39" s="100">
        <v>41659</v>
      </c>
      <c r="E39" s="101">
        <v>12</v>
      </c>
      <c r="F39" s="102">
        <v>0.8</v>
      </c>
      <c r="G39" s="102"/>
      <c r="H39" s="103">
        <f>SUM(E39-F39-G39)</f>
        <v>11.2</v>
      </c>
      <c r="I39" s="88"/>
    </row>
    <row r="40" spans="1:9">
      <c r="A40" s="98">
        <v>5</v>
      </c>
      <c r="B40" s="98" t="s">
        <v>43</v>
      </c>
      <c r="C40" s="99" t="s">
        <v>1</v>
      </c>
      <c r="D40" s="100">
        <v>41647</v>
      </c>
      <c r="E40" s="101">
        <v>12</v>
      </c>
      <c r="F40" s="102">
        <v>0.8</v>
      </c>
      <c r="G40" s="102"/>
      <c r="H40" s="103">
        <f>SUM(E40-F40-G40)</f>
        <v>11.2</v>
      </c>
      <c r="I40" s="88"/>
    </row>
    <row r="41" spans="1:9">
      <c r="A41" s="98">
        <v>6</v>
      </c>
      <c r="B41" s="98" t="s">
        <v>29</v>
      </c>
      <c r="C41" s="99" t="s">
        <v>0</v>
      </c>
      <c r="D41" s="100">
        <v>41430</v>
      </c>
      <c r="E41" s="101">
        <v>12</v>
      </c>
      <c r="F41" s="102">
        <v>0.8</v>
      </c>
      <c r="G41" s="102"/>
      <c r="H41" s="103">
        <f>SUM(E41-F41-G41)</f>
        <v>11.2</v>
      </c>
      <c r="I41" s="88"/>
    </row>
    <row r="42" spans="1:9">
      <c r="A42" s="26">
        <v>7</v>
      </c>
      <c r="B42" s="8" t="s">
        <v>56</v>
      </c>
      <c r="C42" s="7" t="s">
        <v>53</v>
      </c>
      <c r="D42" s="6">
        <v>41348</v>
      </c>
      <c r="E42" s="5">
        <v>12</v>
      </c>
      <c r="F42" s="4">
        <v>0.8</v>
      </c>
      <c r="G42" s="4"/>
      <c r="H42" s="15">
        <f>SUM(E42-F42-G42)</f>
        <v>11.2</v>
      </c>
      <c r="I42" s="88"/>
    </row>
    <row r="43" spans="1:9">
      <c r="A43" s="49">
        <v>8</v>
      </c>
      <c r="B43" s="93" t="s">
        <v>32</v>
      </c>
      <c r="C43" s="94" t="s">
        <v>0</v>
      </c>
      <c r="D43" s="95">
        <v>41311</v>
      </c>
      <c r="E43" s="64">
        <v>12</v>
      </c>
      <c r="F43" s="53">
        <v>0.8</v>
      </c>
      <c r="G43" s="96"/>
      <c r="H43" s="97">
        <f>SUM(E43-F43-G43)</f>
        <v>11.2</v>
      </c>
      <c r="I43" s="88"/>
    </row>
    <row r="44" spans="1:9">
      <c r="A44" s="26">
        <v>9</v>
      </c>
      <c r="B44" s="8" t="s">
        <v>54</v>
      </c>
      <c r="C44" s="7" t="s">
        <v>53</v>
      </c>
      <c r="D44" s="6">
        <v>41417</v>
      </c>
      <c r="E44" s="5">
        <v>12</v>
      </c>
      <c r="F44" s="4">
        <v>0.9</v>
      </c>
      <c r="G44" s="4"/>
      <c r="H44" s="15">
        <f t="shared" si="0"/>
        <v>11.1</v>
      </c>
    </row>
    <row r="45" spans="1:9">
      <c r="A45" s="26">
        <v>10</v>
      </c>
      <c r="B45" s="8" t="s">
        <v>49</v>
      </c>
      <c r="C45" s="7" t="s">
        <v>48</v>
      </c>
      <c r="D45" s="6">
        <v>41780</v>
      </c>
      <c r="E45" s="5">
        <v>12</v>
      </c>
      <c r="F45" s="4">
        <v>1</v>
      </c>
      <c r="G45" s="4"/>
      <c r="H45" s="15">
        <f t="shared" ref="H45:H57" si="1">SUM(E45-F45-G45)</f>
        <v>11</v>
      </c>
    </row>
    <row r="46" spans="1:9">
      <c r="A46" s="26">
        <v>11</v>
      </c>
      <c r="B46" s="8" t="s">
        <v>36</v>
      </c>
      <c r="C46" s="7" t="s">
        <v>0</v>
      </c>
      <c r="D46" s="6">
        <v>41773</v>
      </c>
      <c r="E46" s="5">
        <v>12</v>
      </c>
      <c r="F46" s="4">
        <v>1</v>
      </c>
      <c r="G46" s="4"/>
      <c r="H46" s="15">
        <f t="shared" si="1"/>
        <v>11</v>
      </c>
    </row>
    <row r="47" spans="1:9">
      <c r="A47" s="26">
        <v>12</v>
      </c>
      <c r="B47" s="8" t="s">
        <v>60</v>
      </c>
      <c r="C47" s="7" t="s">
        <v>59</v>
      </c>
      <c r="D47" s="6">
        <v>41678</v>
      </c>
      <c r="E47" s="5">
        <v>12</v>
      </c>
      <c r="F47" s="4">
        <v>1</v>
      </c>
      <c r="G47" s="4"/>
      <c r="H47" s="15">
        <f t="shared" si="1"/>
        <v>11</v>
      </c>
    </row>
    <row r="48" spans="1:9">
      <c r="A48" s="26">
        <v>13</v>
      </c>
      <c r="B48" s="8" t="s">
        <v>28</v>
      </c>
      <c r="C48" s="7" t="s">
        <v>0</v>
      </c>
      <c r="D48" s="6">
        <v>41624</v>
      </c>
      <c r="E48" s="5">
        <v>12</v>
      </c>
      <c r="F48" s="4">
        <v>1</v>
      </c>
      <c r="G48" s="4"/>
      <c r="H48" s="15">
        <f t="shared" si="1"/>
        <v>11</v>
      </c>
    </row>
    <row r="49" spans="1:8">
      <c r="A49" s="26">
        <v>14</v>
      </c>
      <c r="B49" s="8" t="s">
        <v>46</v>
      </c>
      <c r="C49" s="7" t="s">
        <v>2</v>
      </c>
      <c r="D49" s="6">
        <v>41698</v>
      </c>
      <c r="E49" s="5">
        <v>12</v>
      </c>
      <c r="F49" s="4">
        <v>1.1000000000000001</v>
      </c>
      <c r="G49" s="4"/>
      <c r="H49" s="15">
        <f t="shared" si="1"/>
        <v>10.9</v>
      </c>
    </row>
    <row r="50" spans="1:8">
      <c r="A50" s="26">
        <v>15</v>
      </c>
      <c r="B50" s="8" t="s">
        <v>27</v>
      </c>
      <c r="C50" s="7" t="s">
        <v>0</v>
      </c>
      <c r="D50" s="6">
        <v>41617</v>
      </c>
      <c r="E50" s="5">
        <v>12</v>
      </c>
      <c r="F50" s="4">
        <v>1.1000000000000001</v>
      </c>
      <c r="G50" s="4"/>
      <c r="H50" s="15">
        <f t="shared" si="1"/>
        <v>10.9</v>
      </c>
    </row>
    <row r="51" spans="1:8">
      <c r="A51" s="26">
        <v>16</v>
      </c>
      <c r="B51" s="8" t="s">
        <v>40</v>
      </c>
      <c r="C51" s="7" t="s">
        <v>1</v>
      </c>
      <c r="D51" s="6">
        <v>41357</v>
      </c>
      <c r="E51" s="5">
        <v>12</v>
      </c>
      <c r="F51" s="4">
        <v>1.1000000000000001</v>
      </c>
      <c r="G51" s="4"/>
      <c r="H51" s="15">
        <f t="shared" si="1"/>
        <v>10.9</v>
      </c>
    </row>
    <row r="52" spans="1:8">
      <c r="A52" s="26">
        <v>17</v>
      </c>
      <c r="B52" s="8" t="s">
        <v>30</v>
      </c>
      <c r="C52" s="7" t="s">
        <v>0</v>
      </c>
      <c r="D52" s="6">
        <v>41310</v>
      </c>
      <c r="E52" s="5">
        <v>12</v>
      </c>
      <c r="F52" s="4">
        <v>1.1000000000000001</v>
      </c>
      <c r="G52" s="4"/>
      <c r="H52" s="15">
        <f t="shared" si="1"/>
        <v>10.9</v>
      </c>
    </row>
    <row r="53" spans="1:8">
      <c r="A53" s="26">
        <v>18</v>
      </c>
      <c r="B53" s="8" t="s">
        <v>55</v>
      </c>
      <c r="C53" s="7" t="s">
        <v>53</v>
      </c>
      <c r="D53" s="6">
        <v>41276</v>
      </c>
      <c r="E53" s="5">
        <v>12</v>
      </c>
      <c r="F53" s="4">
        <v>1.1000000000000001</v>
      </c>
      <c r="G53" s="4"/>
      <c r="H53" s="15">
        <f t="shared" si="1"/>
        <v>10.9</v>
      </c>
    </row>
    <row r="54" spans="1:8">
      <c r="A54" s="26">
        <v>19</v>
      </c>
      <c r="B54" s="8" t="s">
        <v>51</v>
      </c>
      <c r="C54" s="7" t="s">
        <v>48</v>
      </c>
      <c r="D54" s="6">
        <v>41556</v>
      </c>
      <c r="E54" s="5">
        <v>12</v>
      </c>
      <c r="F54" s="4">
        <v>1.2</v>
      </c>
      <c r="G54" s="4"/>
      <c r="H54" s="15">
        <f t="shared" si="1"/>
        <v>10.8</v>
      </c>
    </row>
    <row r="55" spans="1:8">
      <c r="A55" s="26">
        <v>20</v>
      </c>
      <c r="B55" s="8" t="s">
        <v>35</v>
      </c>
      <c r="C55" s="7" t="s">
        <v>0</v>
      </c>
      <c r="D55" s="6">
        <v>41317</v>
      </c>
      <c r="E55" s="5">
        <v>12</v>
      </c>
      <c r="F55" s="4">
        <v>1.2</v>
      </c>
      <c r="G55" s="4"/>
      <c r="H55" s="15">
        <f t="shared" si="1"/>
        <v>10.8</v>
      </c>
    </row>
    <row r="56" spans="1:8">
      <c r="A56" s="26">
        <v>21</v>
      </c>
      <c r="B56" s="8" t="s">
        <v>47</v>
      </c>
      <c r="C56" s="7" t="s">
        <v>2</v>
      </c>
      <c r="D56" s="6">
        <v>41824</v>
      </c>
      <c r="E56" s="5">
        <v>12</v>
      </c>
      <c r="F56" s="4">
        <v>1.3</v>
      </c>
      <c r="G56" s="4"/>
      <c r="H56" s="15">
        <f t="shared" si="1"/>
        <v>10.7</v>
      </c>
    </row>
    <row r="57" spans="1:8">
      <c r="A57" s="26">
        <v>22</v>
      </c>
      <c r="B57" s="8" t="s">
        <v>33</v>
      </c>
      <c r="C57" s="7" t="s">
        <v>0</v>
      </c>
      <c r="D57" s="6">
        <v>41597</v>
      </c>
      <c r="E57" s="5">
        <v>12</v>
      </c>
      <c r="F57" s="4">
        <v>1.3</v>
      </c>
      <c r="G57" s="4"/>
      <c r="H57" s="15">
        <f t="shared" si="1"/>
        <v>10.7</v>
      </c>
    </row>
    <row r="58" spans="1:8">
      <c r="A58" s="26">
        <v>23</v>
      </c>
      <c r="B58" s="8" t="s">
        <v>41</v>
      </c>
      <c r="C58" s="7" t="s">
        <v>1</v>
      </c>
      <c r="D58" s="6">
        <v>41489</v>
      </c>
      <c r="E58" s="5">
        <v>12</v>
      </c>
      <c r="F58" s="4">
        <v>1.4</v>
      </c>
      <c r="G58" s="4"/>
      <c r="H58" s="15">
        <f t="shared" si="0"/>
        <v>10.6</v>
      </c>
    </row>
    <row r="59" spans="1:8">
      <c r="A59" s="26">
        <v>24</v>
      </c>
      <c r="B59" s="8" t="s">
        <v>26</v>
      </c>
      <c r="C59" s="7" t="s">
        <v>0</v>
      </c>
      <c r="D59" s="6">
        <v>41311</v>
      </c>
      <c r="E59" s="5">
        <v>12</v>
      </c>
      <c r="F59" s="4">
        <v>1.5</v>
      </c>
      <c r="G59" s="4"/>
      <c r="H59" s="15">
        <f t="shared" si="0"/>
        <v>10.5</v>
      </c>
    </row>
    <row r="60" spans="1:8">
      <c r="A60" s="26">
        <v>25</v>
      </c>
      <c r="B60" s="8" t="s">
        <v>50</v>
      </c>
      <c r="C60" s="7" t="s">
        <v>48</v>
      </c>
      <c r="D60" s="6">
        <v>41799</v>
      </c>
      <c r="E60" s="5">
        <v>12</v>
      </c>
      <c r="F60" s="4">
        <v>1.3</v>
      </c>
      <c r="G60" s="4">
        <v>0.3</v>
      </c>
      <c r="H60" s="15">
        <f t="shared" si="0"/>
        <v>10.399999999999999</v>
      </c>
    </row>
    <row r="61" spans="1:8">
      <c r="A61" s="26">
        <v>26</v>
      </c>
      <c r="B61" s="8" t="s">
        <v>52</v>
      </c>
      <c r="C61" s="7" t="s">
        <v>48</v>
      </c>
      <c r="D61" s="6">
        <v>41592</v>
      </c>
      <c r="E61" s="5">
        <v>12</v>
      </c>
      <c r="F61" s="4">
        <v>1.7</v>
      </c>
      <c r="G61" s="4"/>
      <c r="H61" s="15">
        <f t="shared" si="0"/>
        <v>10.3</v>
      </c>
    </row>
    <row r="62" spans="1:8">
      <c r="A62" s="26">
        <v>27</v>
      </c>
      <c r="B62" s="8" t="s">
        <v>58</v>
      </c>
      <c r="C62" s="7" t="s">
        <v>57</v>
      </c>
      <c r="D62" s="6">
        <v>41322</v>
      </c>
      <c r="E62" s="5">
        <v>0</v>
      </c>
      <c r="F62" s="4">
        <v>0</v>
      </c>
      <c r="G62" s="4"/>
      <c r="H62" s="15">
        <f>SUM(E62-F62-G62)</f>
        <v>0</v>
      </c>
    </row>
    <row r="63" spans="1:8">
      <c r="A63" s="70">
        <v>28</v>
      </c>
      <c r="B63" s="89" t="s">
        <v>37</v>
      </c>
      <c r="C63" s="104" t="s">
        <v>0</v>
      </c>
      <c r="D63" s="105">
        <v>41537</v>
      </c>
      <c r="E63" s="74">
        <v>0</v>
      </c>
      <c r="F63" s="75">
        <v>0</v>
      </c>
      <c r="G63" s="76"/>
      <c r="H63" s="77">
        <f>SUM(E63-F63-G63)</f>
        <v>0</v>
      </c>
    </row>
    <row r="64" spans="1:8">
      <c r="A64" s="70">
        <v>29</v>
      </c>
      <c r="B64" s="89" t="s">
        <v>39</v>
      </c>
      <c r="C64" s="104" t="s">
        <v>1</v>
      </c>
      <c r="D64" s="105">
        <v>41554</v>
      </c>
      <c r="E64" s="74">
        <v>0</v>
      </c>
      <c r="F64" s="75">
        <v>0</v>
      </c>
      <c r="G64" s="76"/>
      <c r="H64" s="77">
        <f>SUM(E64-F64-G64)</f>
        <v>0</v>
      </c>
    </row>
  </sheetData>
  <sortState ref="B3:H31">
    <sortCondition descending="1" ref="H3:H31"/>
  </sortState>
  <mergeCells count="2">
    <mergeCell ref="E1:H1"/>
    <mergeCell ref="E34:H34"/>
  </mergeCells>
  <dataValidations count="1">
    <dataValidation type="custom" allowBlank="1" showInputMessage="1" showErrorMessage="1" sqref="H36:H64 H3:H31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2"/>
  <sheetViews>
    <sheetView topLeftCell="A3" workbookViewId="0">
      <selection activeCell="A3" sqref="A1:A1048576"/>
    </sheetView>
  </sheetViews>
  <sheetFormatPr defaultRowHeight="15"/>
  <cols>
    <col min="1" max="1" width="3" bestFit="1" customWidth="1"/>
    <col min="2" max="2" width="20.28515625" bestFit="1" customWidth="1"/>
    <col min="3" max="3" width="25.85546875" bestFit="1" customWidth="1"/>
    <col min="4" max="4" width="10.7109375" bestFit="1" customWidth="1"/>
    <col min="5" max="6" width="5.5703125" bestFit="1" customWidth="1"/>
    <col min="7" max="7" width="5" bestFit="1" customWidth="1"/>
    <col min="8" max="8" width="7.140625" customWidth="1"/>
    <col min="9" max="9" width="5.7109375" bestFit="1" customWidth="1"/>
    <col min="10" max="10" width="6.5703125" bestFit="1" customWidth="1"/>
    <col min="11" max="11" width="5.5703125" bestFit="1" customWidth="1"/>
    <col min="12" max="12" width="6.5703125" customWidth="1"/>
    <col min="13" max="14" width="5.5703125" bestFit="1" customWidth="1"/>
    <col min="15" max="15" width="5" bestFit="1" customWidth="1"/>
    <col min="16" max="16" width="6.7109375" customWidth="1"/>
    <col min="17" max="18" width="5.5703125" bestFit="1" customWidth="1"/>
    <col min="19" max="19" width="6" bestFit="1" customWidth="1"/>
    <col min="20" max="20" width="7.42578125" customWidth="1"/>
    <col min="21" max="21" width="7.5703125" bestFit="1" customWidth="1"/>
  </cols>
  <sheetData>
    <row r="1" spans="1:22" ht="18.75">
      <c r="A1" s="115" t="s">
        <v>69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2" ht="18.75">
      <c r="A2" s="25"/>
      <c r="B2" s="115" t="s">
        <v>25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2">
      <c r="B3" s="24" t="s">
        <v>24</v>
      </c>
      <c r="D3" s="1"/>
      <c r="E3" s="116" t="s">
        <v>21</v>
      </c>
      <c r="F3" s="117"/>
      <c r="G3" s="117"/>
      <c r="H3" s="117"/>
      <c r="I3" s="118" t="s">
        <v>19</v>
      </c>
      <c r="J3" s="119"/>
      <c r="K3" s="119"/>
      <c r="L3" s="119"/>
      <c r="M3" s="120" t="s">
        <v>16</v>
      </c>
      <c r="N3" s="121"/>
      <c r="O3" s="121"/>
      <c r="P3" s="121"/>
      <c r="Q3" s="122" t="s">
        <v>14</v>
      </c>
      <c r="R3" s="122"/>
      <c r="S3" s="122"/>
      <c r="T3" s="122"/>
      <c r="U3" s="1"/>
      <c r="V3" s="9"/>
    </row>
    <row r="4" spans="1:22" ht="30">
      <c r="B4" s="11" t="s">
        <v>12</v>
      </c>
      <c r="C4" s="11" t="s">
        <v>11</v>
      </c>
      <c r="D4" s="11" t="s">
        <v>10</v>
      </c>
      <c r="E4" s="21" t="s">
        <v>9</v>
      </c>
      <c r="F4" s="21" t="s">
        <v>18</v>
      </c>
      <c r="G4" s="21" t="s">
        <v>7</v>
      </c>
      <c r="H4" s="21" t="s">
        <v>20</v>
      </c>
      <c r="I4" s="20" t="s">
        <v>9</v>
      </c>
      <c r="J4" s="20" t="s">
        <v>18</v>
      </c>
      <c r="K4" s="20" t="s">
        <v>7</v>
      </c>
      <c r="L4" s="20" t="s">
        <v>17</v>
      </c>
      <c r="M4" s="19" t="s">
        <v>9</v>
      </c>
      <c r="N4" s="19" t="s">
        <v>8</v>
      </c>
      <c r="O4" s="19" t="s">
        <v>7</v>
      </c>
      <c r="P4" s="19" t="s">
        <v>15</v>
      </c>
      <c r="Q4" s="16" t="s">
        <v>9</v>
      </c>
      <c r="R4" s="16" t="s">
        <v>8</v>
      </c>
      <c r="S4" s="16" t="s">
        <v>7</v>
      </c>
      <c r="T4" s="16" t="s">
        <v>23</v>
      </c>
      <c r="U4" s="23" t="s">
        <v>22</v>
      </c>
      <c r="V4" s="9"/>
    </row>
    <row r="5" spans="1:22">
      <c r="A5" s="49">
        <v>1</v>
      </c>
      <c r="B5" s="49" t="s">
        <v>67</v>
      </c>
      <c r="C5" s="65" t="s">
        <v>59</v>
      </c>
      <c r="D5" s="51">
        <v>42104</v>
      </c>
      <c r="E5" s="52">
        <v>12</v>
      </c>
      <c r="F5" s="53">
        <v>1.4</v>
      </c>
      <c r="G5" s="53"/>
      <c r="H5" s="54">
        <f t="shared" ref="H5:H14" si="0">SUM(E5-F5-G5)</f>
        <v>10.6</v>
      </c>
      <c r="I5" s="52">
        <v>12</v>
      </c>
      <c r="J5" s="53">
        <v>0.95</v>
      </c>
      <c r="K5" s="53"/>
      <c r="L5" s="54">
        <f t="shared" ref="L5:L14" si="1">SUM(I5-J5-K5)</f>
        <v>11.05</v>
      </c>
      <c r="M5" s="52">
        <v>12</v>
      </c>
      <c r="N5" s="53">
        <v>0.7</v>
      </c>
      <c r="O5" s="53"/>
      <c r="P5" s="54">
        <f t="shared" ref="P5:P14" si="2">SUM(M5-N5-O5)</f>
        <v>11.3</v>
      </c>
      <c r="Q5" s="52">
        <v>12</v>
      </c>
      <c r="R5" s="53">
        <v>0.6</v>
      </c>
      <c r="S5" s="53"/>
      <c r="T5" s="54">
        <f t="shared" ref="T5:T14" si="3">SUM(Q5-R5-S5)</f>
        <v>11.4</v>
      </c>
      <c r="U5" s="55">
        <f t="shared" ref="U5:U14" si="4">SUM(H5,L5,P5,T5)-MIN(H5,L5,P5,T5)</f>
        <v>33.75</v>
      </c>
      <c r="V5" s="63"/>
    </row>
    <row r="6" spans="1:22">
      <c r="A6" s="49">
        <v>2</v>
      </c>
      <c r="B6" s="49" t="s">
        <v>62</v>
      </c>
      <c r="C6" s="50" t="s">
        <v>1</v>
      </c>
      <c r="D6" s="51">
        <v>42181</v>
      </c>
      <c r="E6" s="52">
        <v>12</v>
      </c>
      <c r="F6" s="53">
        <v>1.8</v>
      </c>
      <c r="G6" s="53"/>
      <c r="H6" s="54">
        <f t="shared" si="0"/>
        <v>10.199999999999999</v>
      </c>
      <c r="I6" s="52">
        <v>12</v>
      </c>
      <c r="J6" s="53">
        <v>1.1499999999999999</v>
      </c>
      <c r="K6" s="53"/>
      <c r="L6" s="54">
        <f t="shared" si="1"/>
        <v>10.85</v>
      </c>
      <c r="M6" s="52">
        <v>12</v>
      </c>
      <c r="N6" s="53">
        <v>0.65</v>
      </c>
      <c r="O6" s="53"/>
      <c r="P6" s="54">
        <f t="shared" si="2"/>
        <v>11.35</v>
      </c>
      <c r="Q6" s="52">
        <v>12</v>
      </c>
      <c r="R6" s="53">
        <v>0.5</v>
      </c>
      <c r="S6" s="53"/>
      <c r="T6" s="54">
        <f t="shared" si="3"/>
        <v>11.5</v>
      </c>
      <c r="U6" s="55">
        <f t="shared" si="4"/>
        <v>33.700000000000003</v>
      </c>
      <c r="V6" s="63"/>
    </row>
    <row r="7" spans="1:22">
      <c r="A7" s="49">
        <v>3</v>
      </c>
      <c r="B7" s="49" t="s">
        <v>63</v>
      </c>
      <c r="C7" s="50" t="s">
        <v>0</v>
      </c>
      <c r="D7" s="51">
        <v>42521</v>
      </c>
      <c r="E7" s="52">
        <v>12</v>
      </c>
      <c r="F7" s="53">
        <v>2.2000000000000002</v>
      </c>
      <c r="G7" s="53"/>
      <c r="H7" s="54">
        <f t="shared" si="0"/>
        <v>9.8000000000000007</v>
      </c>
      <c r="I7" s="52">
        <v>12</v>
      </c>
      <c r="J7" s="53">
        <v>1.6</v>
      </c>
      <c r="K7" s="53"/>
      <c r="L7" s="54">
        <f t="shared" si="1"/>
        <v>10.4</v>
      </c>
      <c r="M7" s="52">
        <v>12</v>
      </c>
      <c r="N7" s="53">
        <v>0.45</v>
      </c>
      <c r="O7" s="53"/>
      <c r="P7" s="54">
        <f t="shared" si="2"/>
        <v>11.55</v>
      </c>
      <c r="Q7" s="52">
        <v>12</v>
      </c>
      <c r="R7" s="53">
        <v>0.5</v>
      </c>
      <c r="S7" s="53"/>
      <c r="T7" s="54">
        <f t="shared" si="3"/>
        <v>11.5</v>
      </c>
      <c r="U7" s="55">
        <f t="shared" si="4"/>
        <v>33.450000000000003</v>
      </c>
      <c r="V7" s="63"/>
    </row>
    <row r="8" spans="1:22">
      <c r="A8" s="26">
        <v>4</v>
      </c>
      <c r="B8" s="8" t="s">
        <v>66</v>
      </c>
      <c r="C8" s="7" t="s">
        <v>59</v>
      </c>
      <c r="D8" s="6">
        <v>42094</v>
      </c>
      <c r="E8" s="5">
        <v>12</v>
      </c>
      <c r="F8" s="4">
        <v>1.65</v>
      </c>
      <c r="G8" s="4"/>
      <c r="H8" s="15">
        <f t="shared" si="0"/>
        <v>10.35</v>
      </c>
      <c r="I8" s="5">
        <v>12</v>
      </c>
      <c r="J8" s="4">
        <v>0.9</v>
      </c>
      <c r="K8" s="4"/>
      <c r="L8" s="15">
        <f t="shared" si="1"/>
        <v>11.1</v>
      </c>
      <c r="M8" s="5">
        <v>12</v>
      </c>
      <c r="N8" s="4">
        <v>0.6</v>
      </c>
      <c r="O8" s="4"/>
      <c r="P8" s="15">
        <f t="shared" si="2"/>
        <v>11.4</v>
      </c>
      <c r="Q8" s="5">
        <v>12</v>
      </c>
      <c r="R8" s="4">
        <v>1.1000000000000001</v>
      </c>
      <c r="S8" s="4"/>
      <c r="T8" s="15">
        <f t="shared" si="3"/>
        <v>10.9</v>
      </c>
      <c r="U8" s="22">
        <f t="shared" si="4"/>
        <v>33.4</v>
      </c>
      <c r="V8" s="9"/>
    </row>
    <row r="9" spans="1:22">
      <c r="A9" s="26">
        <v>5</v>
      </c>
      <c r="B9" s="8" t="s">
        <v>4</v>
      </c>
      <c r="C9" s="7" t="s">
        <v>2</v>
      </c>
      <c r="D9" s="6">
        <v>42367</v>
      </c>
      <c r="E9" s="5">
        <v>12</v>
      </c>
      <c r="F9" s="4">
        <v>2.0499999999999998</v>
      </c>
      <c r="G9" s="4"/>
      <c r="H9" s="15">
        <f t="shared" si="0"/>
        <v>9.9499999999999993</v>
      </c>
      <c r="I9" s="5">
        <v>12</v>
      </c>
      <c r="J9" s="4">
        <v>0.95</v>
      </c>
      <c r="K9" s="4"/>
      <c r="L9" s="15">
        <f t="shared" si="1"/>
        <v>11.05</v>
      </c>
      <c r="M9" s="5">
        <v>12</v>
      </c>
      <c r="N9" s="4">
        <v>0.85</v>
      </c>
      <c r="O9" s="4"/>
      <c r="P9" s="15">
        <f t="shared" si="2"/>
        <v>11.15</v>
      </c>
      <c r="Q9" s="5">
        <v>12</v>
      </c>
      <c r="R9" s="4">
        <v>0.9</v>
      </c>
      <c r="S9" s="4"/>
      <c r="T9" s="15">
        <f t="shared" si="3"/>
        <v>11.1</v>
      </c>
      <c r="U9" s="22">
        <f t="shared" si="4"/>
        <v>33.299999999999997</v>
      </c>
      <c r="V9" s="9"/>
    </row>
    <row r="10" spans="1:22">
      <c r="A10" s="26">
        <v>6</v>
      </c>
      <c r="B10" s="8" t="s">
        <v>3</v>
      </c>
      <c r="C10" s="7" t="s">
        <v>2</v>
      </c>
      <c r="D10" s="6">
        <v>42333</v>
      </c>
      <c r="E10" s="5">
        <v>12</v>
      </c>
      <c r="F10" s="4">
        <v>1.8</v>
      </c>
      <c r="G10" s="4"/>
      <c r="H10" s="15">
        <f t="shared" si="0"/>
        <v>10.199999999999999</v>
      </c>
      <c r="I10" s="5">
        <v>11.9</v>
      </c>
      <c r="J10" s="4">
        <v>1</v>
      </c>
      <c r="K10" s="4"/>
      <c r="L10" s="15">
        <f t="shared" si="1"/>
        <v>10.9</v>
      </c>
      <c r="M10" s="5">
        <v>12</v>
      </c>
      <c r="N10" s="4">
        <v>0.9</v>
      </c>
      <c r="O10" s="4"/>
      <c r="P10" s="15">
        <f t="shared" si="2"/>
        <v>11.1</v>
      </c>
      <c r="Q10" s="5">
        <v>12</v>
      </c>
      <c r="R10" s="4">
        <v>0.7</v>
      </c>
      <c r="S10" s="4"/>
      <c r="T10" s="15">
        <f t="shared" si="3"/>
        <v>11.3</v>
      </c>
      <c r="U10" s="22">
        <f t="shared" si="4"/>
        <v>33.299999999999997</v>
      </c>
      <c r="V10" s="9"/>
    </row>
    <row r="11" spans="1:22">
      <c r="A11" s="26">
        <v>7</v>
      </c>
      <c r="B11" s="8" t="s">
        <v>68</v>
      </c>
      <c r="C11" s="7" t="s">
        <v>59</v>
      </c>
      <c r="D11" s="6">
        <v>42135</v>
      </c>
      <c r="E11" s="5">
        <v>12</v>
      </c>
      <c r="F11" s="4">
        <v>1.5</v>
      </c>
      <c r="G11" s="4"/>
      <c r="H11" s="15">
        <f t="shared" si="0"/>
        <v>10.5</v>
      </c>
      <c r="I11" s="5">
        <v>12</v>
      </c>
      <c r="J11" s="4">
        <v>0.85</v>
      </c>
      <c r="K11" s="4"/>
      <c r="L11" s="15">
        <f t="shared" si="1"/>
        <v>11.15</v>
      </c>
      <c r="M11" s="5">
        <v>12</v>
      </c>
      <c r="N11" s="4">
        <v>0.5</v>
      </c>
      <c r="O11" s="4"/>
      <c r="P11" s="15">
        <f t="shared" si="2"/>
        <v>11.5</v>
      </c>
      <c r="Q11" s="5">
        <v>12</v>
      </c>
      <c r="R11" s="4">
        <v>1.5</v>
      </c>
      <c r="S11" s="4"/>
      <c r="T11" s="15">
        <f t="shared" si="3"/>
        <v>10.5</v>
      </c>
      <c r="U11" s="22">
        <f t="shared" si="4"/>
        <v>33.15</v>
      </c>
      <c r="V11" s="9"/>
    </row>
    <row r="12" spans="1:22">
      <c r="A12" s="26">
        <v>8</v>
      </c>
      <c r="B12" s="8" t="s">
        <v>64</v>
      </c>
      <c r="C12" s="7" t="s">
        <v>0</v>
      </c>
      <c r="D12" s="6">
        <v>42390</v>
      </c>
      <c r="E12" s="5">
        <v>12</v>
      </c>
      <c r="F12" s="4">
        <v>2.0499999999999998</v>
      </c>
      <c r="G12" s="4"/>
      <c r="H12" s="15">
        <f t="shared" si="0"/>
        <v>9.9499999999999993</v>
      </c>
      <c r="I12" s="5">
        <v>12</v>
      </c>
      <c r="J12" s="4">
        <v>1.25</v>
      </c>
      <c r="K12" s="4"/>
      <c r="L12" s="15">
        <f t="shared" si="1"/>
        <v>10.75</v>
      </c>
      <c r="M12" s="5">
        <v>12</v>
      </c>
      <c r="N12" s="4">
        <v>0.7</v>
      </c>
      <c r="O12" s="4"/>
      <c r="P12" s="15">
        <f t="shared" si="2"/>
        <v>11.3</v>
      </c>
      <c r="Q12" s="5">
        <v>12</v>
      </c>
      <c r="R12" s="4">
        <v>1.1000000000000001</v>
      </c>
      <c r="S12" s="4"/>
      <c r="T12" s="15">
        <f t="shared" si="3"/>
        <v>10.9</v>
      </c>
      <c r="U12" s="22">
        <f t="shared" si="4"/>
        <v>32.950000000000003</v>
      </c>
      <c r="V12" s="9"/>
    </row>
    <row r="13" spans="1:22">
      <c r="A13" s="26">
        <v>9</v>
      </c>
      <c r="B13" s="8" t="s">
        <v>65</v>
      </c>
      <c r="C13" s="7" t="s">
        <v>1</v>
      </c>
      <c r="D13" s="6">
        <v>42356</v>
      </c>
      <c r="E13" s="5">
        <v>12</v>
      </c>
      <c r="F13" s="4">
        <v>1.2</v>
      </c>
      <c r="G13" s="4"/>
      <c r="H13" s="15">
        <f t="shared" si="0"/>
        <v>10.8</v>
      </c>
      <c r="I13" s="5">
        <v>12</v>
      </c>
      <c r="J13" s="4">
        <v>0.9</v>
      </c>
      <c r="K13" s="4">
        <v>0</v>
      </c>
      <c r="L13" s="15">
        <f t="shared" si="1"/>
        <v>11.1</v>
      </c>
      <c r="M13" s="5">
        <v>11.5</v>
      </c>
      <c r="N13" s="4">
        <v>0.65</v>
      </c>
      <c r="O13" s="4"/>
      <c r="P13" s="15">
        <f t="shared" si="2"/>
        <v>10.85</v>
      </c>
      <c r="Q13" s="5">
        <v>12</v>
      </c>
      <c r="R13" s="4">
        <v>1.6</v>
      </c>
      <c r="S13" s="4"/>
      <c r="T13" s="15">
        <f t="shared" si="3"/>
        <v>10.4</v>
      </c>
      <c r="U13" s="22">
        <f t="shared" si="4"/>
        <v>32.75</v>
      </c>
      <c r="V13" s="9"/>
    </row>
    <row r="14" spans="1:22">
      <c r="A14" s="26">
        <v>10</v>
      </c>
      <c r="B14" s="8" t="s">
        <v>5</v>
      </c>
      <c r="C14" s="7" t="s">
        <v>2</v>
      </c>
      <c r="D14" s="6">
        <v>42034</v>
      </c>
      <c r="E14" s="5">
        <v>11.7</v>
      </c>
      <c r="F14" s="4">
        <v>2.0499999999999998</v>
      </c>
      <c r="G14" s="4"/>
      <c r="H14" s="15">
        <f t="shared" si="0"/>
        <v>9.6499999999999986</v>
      </c>
      <c r="I14" s="5">
        <v>12</v>
      </c>
      <c r="J14" s="4">
        <v>1.8</v>
      </c>
      <c r="K14" s="4"/>
      <c r="L14" s="15">
        <f t="shared" si="1"/>
        <v>10.199999999999999</v>
      </c>
      <c r="M14" s="5">
        <v>12</v>
      </c>
      <c r="N14" s="4">
        <v>1</v>
      </c>
      <c r="O14" s="4"/>
      <c r="P14" s="15">
        <f t="shared" si="2"/>
        <v>11</v>
      </c>
      <c r="Q14" s="5">
        <v>12</v>
      </c>
      <c r="R14" s="4">
        <v>1.5</v>
      </c>
      <c r="S14" s="4"/>
      <c r="T14" s="15">
        <f t="shared" si="3"/>
        <v>10.5</v>
      </c>
      <c r="U14" s="22">
        <f t="shared" si="4"/>
        <v>31.699999999999996</v>
      </c>
      <c r="V14" s="9"/>
    </row>
    <row r="15" spans="1:22">
      <c r="A15" s="40"/>
      <c r="B15" s="39"/>
      <c r="C15" s="38"/>
      <c r="D15" s="37"/>
      <c r="E15" s="35"/>
      <c r="F15" s="33"/>
      <c r="G15" s="33"/>
      <c r="H15" s="36"/>
      <c r="I15" s="35"/>
      <c r="J15" s="33"/>
      <c r="K15" s="33"/>
      <c r="L15" s="36"/>
      <c r="M15" s="35"/>
      <c r="N15" s="33"/>
      <c r="O15" s="33"/>
      <c r="P15" s="36"/>
      <c r="Q15" s="35"/>
      <c r="R15" s="35"/>
      <c r="S15" s="34"/>
      <c r="T15" s="33"/>
      <c r="U15" s="32"/>
      <c r="V15" s="9"/>
    </row>
    <row r="16" spans="1:2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9">
      <c r="E17" s="31"/>
    </row>
    <row r="18" spans="1:9">
      <c r="B18" s="18"/>
      <c r="C18" s="18"/>
      <c r="D18" s="29"/>
      <c r="E18" s="124" t="s">
        <v>13</v>
      </c>
      <c r="F18" s="125"/>
      <c r="G18" s="125"/>
      <c r="H18" s="126"/>
    </row>
    <row r="19" spans="1:9" ht="30">
      <c r="B19" s="12" t="s">
        <v>12</v>
      </c>
      <c r="C19" s="12" t="s">
        <v>11</v>
      </c>
      <c r="D19" s="12" t="s">
        <v>10</v>
      </c>
      <c r="E19" s="10" t="s">
        <v>9</v>
      </c>
      <c r="F19" s="10" t="s">
        <v>8</v>
      </c>
      <c r="G19" s="10" t="s">
        <v>7</v>
      </c>
      <c r="H19" s="10" t="s">
        <v>6</v>
      </c>
    </row>
    <row r="20" spans="1:9">
      <c r="A20" s="79">
        <v>1</v>
      </c>
      <c r="B20" s="79" t="s">
        <v>62</v>
      </c>
      <c r="C20" s="80" t="s">
        <v>1</v>
      </c>
      <c r="D20" s="81">
        <v>42181</v>
      </c>
      <c r="E20" s="86">
        <v>23.5</v>
      </c>
      <c r="F20" s="83">
        <v>1.3</v>
      </c>
      <c r="G20" s="83"/>
      <c r="H20" s="107">
        <f>SUM(E20-F20-G20)</f>
        <v>22.2</v>
      </c>
      <c r="I20" s="88"/>
    </row>
    <row r="21" spans="1:9">
      <c r="A21" s="79">
        <v>2</v>
      </c>
      <c r="B21" s="79" t="s">
        <v>64</v>
      </c>
      <c r="C21" s="80" t="s">
        <v>0</v>
      </c>
      <c r="D21" s="81">
        <v>42390</v>
      </c>
      <c r="E21" s="86">
        <v>22.5</v>
      </c>
      <c r="F21" s="83">
        <v>1.1499999999999999</v>
      </c>
      <c r="G21" s="83"/>
      <c r="H21" s="107">
        <f>SUM(E21-F21-G21)</f>
        <v>21.35</v>
      </c>
      <c r="I21" s="88"/>
    </row>
    <row r="22" spans="1:9">
      <c r="A22" s="79">
        <v>3</v>
      </c>
      <c r="B22" s="79" t="s">
        <v>63</v>
      </c>
      <c r="C22" s="80" t="s">
        <v>0</v>
      </c>
      <c r="D22" s="81">
        <v>42521</v>
      </c>
      <c r="E22" s="86">
        <v>22.5</v>
      </c>
      <c r="F22" s="83">
        <v>1.2</v>
      </c>
      <c r="G22" s="83"/>
      <c r="H22" s="107">
        <f>SUM(E22-F22-G22)</f>
        <v>21.3</v>
      </c>
      <c r="I22" s="88"/>
    </row>
  </sheetData>
  <sortState ref="B5:U14">
    <sortCondition descending="1" ref="U5:U14"/>
  </sortState>
  <mergeCells count="7">
    <mergeCell ref="E18:H18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20:H22 T5:T14 L5:L15 P5:P15 H5:H15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54"/>
  <sheetViews>
    <sheetView topLeftCell="A31" workbookViewId="0">
      <selection activeCell="Q45" sqref="Q45"/>
    </sheetView>
  </sheetViews>
  <sheetFormatPr defaultRowHeight="15"/>
  <cols>
    <col min="1" max="1" width="3" bestFit="1" customWidth="1"/>
    <col min="2" max="2" width="20.2851562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85546875" customWidth="1"/>
    <col min="8" max="8" width="6.85546875" bestFit="1" customWidth="1"/>
  </cols>
  <sheetData>
    <row r="1" spans="1:9">
      <c r="C1" s="1"/>
      <c r="D1" s="1"/>
      <c r="E1" s="116" t="s">
        <v>21</v>
      </c>
      <c r="F1" s="117"/>
      <c r="G1" s="117"/>
      <c r="H1" s="117"/>
    </row>
    <row r="2" spans="1:9">
      <c r="B2" s="12" t="s">
        <v>12</v>
      </c>
      <c r="C2" s="12" t="s">
        <v>11</v>
      </c>
      <c r="D2" s="12" t="s">
        <v>10</v>
      </c>
      <c r="E2" s="21" t="s">
        <v>9</v>
      </c>
      <c r="F2" s="21" t="s">
        <v>18</v>
      </c>
      <c r="G2" s="21" t="s">
        <v>7</v>
      </c>
      <c r="H2" s="21" t="s">
        <v>20</v>
      </c>
    </row>
    <row r="3" spans="1:9">
      <c r="A3" s="98">
        <v>1</v>
      </c>
      <c r="B3" s="98" t="s">
        <v>65</v>
      </c>
      <c r="C3" s="108" t="s">
        <v>1</v>
      </c>
      <c r="D3" s="100">
        <v>42356</v>
      </c>
      <c r="E3" s="101">
        <v>12</v>
      </c>
      <c r="F3" s="102">
        <v>1.2</v>
      </c>
      <c r="G3" s="102"/>
      <c r="H3" s="103">
        <f t="shared" ref="H3:H12" si="0">SUM(E3-F3-G3)</f>
        <v>10.8</v>
      </c>
      <c r="I3" s="88"/>
    </row>
    <row r="4" spans="1:9">
      <c r="A4" s="49">
        <v>2</v>
      </c>
      <c r="B4" s="93" t="s">
        <v>67</v>
      </c>
      <c r="C4" s="94" t="s">
        <v>59</v>
      </c>
      <c r="D4" s="95">
        <v>42104</v>
      </c>
      <c r="E4" s="64">
        <v>12</v>
      </c>
      <c r="F4" s="53">
        <v>1.4</v>
      </c>
      <c r="G4" s="96"/>
      <c r="H4" s="97">
        <f t="shared" si="0"/>
        <v>10.6</v>
      </c>
      <c r="I4" s="88"/>
    </row>
    <row r="5" spans="1:9">
      <c r="A5" s="98">
        <v>3</v>
      </c>
      <c r="B5" s="98" t="s">
        <v>68</v>
      </c>
      <c r="C5" s="99" t="s">
        <v>59</v>
      </c>
      <c r="D5" s="100">
        <v>42135</v>
      </c>
      <c r="E5" s="101">
        <v>12</v>
      </c>
      <c r="F5" s="102">
        <v>1.5</v>
      </c>
      <c r="G5" s="102"/>
      <c r="H5" s="103">
        <f t="shared" si="0"/>
        <v>10.5</v>
      </c>
      <c r="I5" s="88"/>
    </row>
    <row r="6" spans="1:9">
      <c r="A6" s="98">
        <v>4</v>
      </c>
      <c r="B6" s="98" t="s">
        <v>66</v>
      </c>
      <c r="C6" s="99" t="s">
        <v>59</v>
      </c>
      <c r="D6" s="100">
        <v>42094</v>
      </c>
      <c r="E6" s="101">
        <v>12</v>
      </c>
      <c r="F6" s="102">
        <v>1.65</v>
      </c>
      <c r="G6" s="102"/>
      <c r="H6" s="103">
        <f t="shared" si="0"/>
        <v>10.35</v>
      </c>
      <c r="I6" s="88"/>
    </row>
    <row r="7" spans="1:9">
      <c r="A7" s="98">
        <v>5</v>
      </c>
      <c r="B7" s="98" t="s">
        <v>3</v>
      </c>
      <c r="C7" s="99" t="s">
        <v>2</v>
      </c>
      <c r="D7" s="100">
        <v>42333</v>
      </c>
      <c r="E7" s="101">
        <v>12</v>
      </c>
      <c r="F7" s="102">
        <v>1.8</v>
      </c>
      <c r="G7" s="102"/>
      <c r="H7" s="103">
        <f t="shared" si="0"/>
        <v>10.199999999999999</v>
      </c>
      <c r="I7" s="88"/>
    </row>
    <row r="8" spans="1:9">
      <c r="A8" s="49">
        <v>6</v>
      </c>
      <c r="B8" s="93" t="s">
        <v>62</v>
      </c>
      <c r="C8" s="94" t="s">
        <v>1</v>
      </c>
      <c r="D8" s="95">
        <v>42181</v>
      </c>
      <c r="E8" s="64">
        <v>12</v>
      </c>
      <c r="F8" s="53">
        <v>1.8</v>
      </c>
      <c r="G8" s="96"/>
      <c r="H8" s="97">
        <f t="shared" si="0"/>
        <v>10.199999999999999</v>
      </c>
    </row>
    <row r="9" spans="1:9">
      <c r="A9" s="98">
        <v>7</v>
      </c>
      <c r="B9" s="98" t="s">
        <v>64</v>
      </c>
      <c r="C9" s="99" t="s">
        <v>0</v>
      </c>
      <c r="D9" s="100">
        <v>42390</v>
      </c>
      <c r="E9" s="101">
        <v>12</v>
      </c>
      <c r="F9" s="102">
        <v>2.0499999999999998</v>
      </c>
      <c r="G9" s="102"/>
      <c r="H9" s="103">
        <f t="shared" si="0"/>
        <v>9.9499999999999993</v>
      </c>
      <c r="I9" s="88"/>
    </row>
    <row r="10" spans="1:9">
      <c r="A10" s="26">
        <v>8</v>
      </c>
      <c r="B10" s="8" t="s">
        <v>4</v>
      </c>
      <c r="C10" s="7" t="s">
        <v>2</v>
      </c>
      <c r="D10" s="6">
        <v>42367</v>
      </c>
      <c r="E10" s="5">
        <v>12</v>
      </c>
      <c r="F10" s="4">
        <v>2.0499999999999998</v>
      </c>
      <c r="G10" s="4"/>
      <c r="H10" s="15">
        <f t="shared" si="0"/>
        <v>9.9499999999999993</v>
      </c>
    </row>
    <row r="11" spans="1:9">
      <c r="A11" s="49">
        <v>9</v>
      </c>
      <c r="B11" s="93" t="s">
        <v>63</v>
      </c>
      <c r="C11" s="94" t="s">
        <v>0</v>
      </c>
      <c r="D11" s="95">
        <v>42521</v>
      </c>
      <c r="E11" s="64">
        <v>12</v>
      </c>
      <c r="F11" s="53">
        <v>2.2000000000000002</v>
      </c>
      <c r="G11" s="96"/>
      <c r="H11" s="97">
        <f t="shared" si="0"/>
        <v>9.8000000000000007</v>
      </c>
    </row>
    <row r="12" spans="1:9">
      <c r="A12" s="26">
        <v>10</v>
      </c>
      <c r="B12" s="8" t="s">
        <v>5</v>
      </c>
      <c r="C12" s="7" t="s">
        <v>2</v>
      </c>
      <c r="D12" s="6">
        <v>42034</v>
      </c>
      <c r="E12" s="5">
        <v>11.7</v>
      </c>
      <c r="F12" s="4">
        <v>2.0499999999999998</v>
      </c>
      <c r="G12" s="4"/>
      <c r="H12" s="15">
        <f t="shared" si="0"/>
        <v>9.6499999999999986</v>
      </c>
    </row>
    <row r="15" spans="1:9">
      <c r="C15" s="1"/>
      <c r="D15" s="1"/>
      <c r="E15" s="118" t="s">
        <v>19</v>
      </c>
      <c r="F15" s="119"/>
      <c r="G15" s="119"/>
      <c r="H15" s="119"/>
    </row>
    <row r="16" spans="1:9" ht="30">
      <c r="B16" s="12" t="s">
        <v>12</v>
      </c>
      <c r="C16" s="12" t="s">
        <v>11</v>
      </c>
      <c r="D16" s="12" t="s">
        <v>10</v>
      </c>
      <c r="E16" s="20" t="s">
        <v>9</v>
      </c>
      <c r="F16" s="20" t="s">
        <v>18</v>
      </c>
      <c r="G16" s="20" t="s">
        <v>7</v>
      </c>
      <c r="H16" s="20" t="s">
        <v>17</v>
      </c>
    </row>
    <row r="17" spans="1:9">
      <c r="A17" s="98">
        <v>1</v>
      </c>
      <c r="B17" s="98" t="s">
        <v>68</v>
      </c>
      <c r="C17" s="99" t="s">
        <v>59</v>
      </c>
      <c r="D17" s="100">
        <v>42135</v>
      </c>
      <c r="E17" s="101">
        <v>12</v>
      </c>
      <c r="F17" s="102">
        <v>0.85</v>
      </c>
      <c r="G17" s="102"/>
      <c r="H17" s="103">
        <f t="shared" ref="H17:H26" si="1">SUM(E17-F17-G17)</f>
        <v>11.15</v>
      </c>
      <c r="I17" s="88"/>
    </row>
    <row r="18" spans="1:9">
      <c r="A18" s="98">
        <v>2</v>
      </c>
      <c r="B18" s="98" t="s">
        <v>65</v>
      </c>
      <c r="C18" s="99" t="s">
        <v>1</v>
      </c>
      <c r="D18" s="100">
        <v>42356</v>
      </c>
      <c r="E18" s="101">
        <v>12</v>
      </c>
      <c r="F18" s="102">
        <v>0.9</v>
      </c>
      <c r="G18" s="102">
        <v>0</v>
      </c>
      <c r="H18" s="103">
        <f t="shared" si="1"/>
        <v>11.1</v>
      </c>
      <c r="I18" s="88"/>
    </row>
    <row r="19" spans="1:9">
      <c r="A19" s="98">
        <v>3</v>
      </c>
      <c r="B19" s="98" t="s">
        <v>66</v>
      </c>
      <c r="C19" s="99" t="s">
        <v>59</v>
      </c>
      <c r="D19" s="100">
        <v>42094</v>
      </c>
      <c r="E19" s="101">
        <v>12</v>
      </c>
      <c r="F19" s="102">
        <v>0.9</v>
      </c>
      <c r="G19" s="102"/>
      <c r="H19" s="103">
        <f t="shared" si="1"/>
        <v>11.1</v>
      </c>
      <c r="I19" s="88"/>
    </row>
    <row r="20" spans="1:9">
      <c r="A20" s="98">
        <v>4</v>
      </c>
      <c r="B20" s="98" t="s">
        <v>4</v>
      </c>
      <c r="C20" s="99" t="s">
        <v>2</v>
      </c>
      <c r="D20" s="100">
        <v>42367</v>
      </c>
      <c r="E20" s="101">
        <v>12</v>
      </c>
      <c r="F20" s="102">
        <v>0.95</v>
      </c>
      <c r="G20" s="102"/>
      <c r="H20" s="103">
        <f t="shared" si="1"/>
        <v>11.05</v>
      </c>
      <c r="I20" s="88"/>
    </row>
    <row r="21" spans="1:9">
      <c r="A21" s="49">
        <v>5</v>
      </c>
      <c r="B21" s="93" t="s">
        <v>67</v>
      </c>
      <c r="C21" s="94" t="s">
        <v>59</v>
      </c>
      <c r="D21" s="95">
        <v>42104</v>
      </c>
      <c r="E21" s="64">
        <v>12</v>
      </c>
      <c r="F21" s="53">
        <v>0.95</v>
      </c>
      <c r="G21" s="96"/>
      <c r="H21" s="97">
        <f t="shared" si="1"/>
        <v>11.05</v>
      </c>
      <c r="I21" s="88"/>
    </row>
    <row r="22" spans="1:9">
      <c r="A22" s="98">
        <v>6</v>
      </c>
      <c r="B22" s="109" t="s">
        <v>3</v>
      </c>
      <c r="C22" s="110" t="s">
        <v>2</v>
      </c>
      <c r="D22" s="111">
        <v>42333</v>
      </c>
      <c r="E22" s="106">
        <v>11.9</v>
      </c>
      <c r="F22" s="102">
        <v>1</v>
      </c>
      <c r="G22" s="102"/>
      <c r="H22" s="103">
        <f t="shared" si="1"/>
        <v>10.9</v>
      </c>
      <c r="I22" s="88"/>
    </row>
    <row r="23" spans="1:9">
      <c r="A23" s="49">
        <v>7</v>
      </c>
      <c r="B23" s="93" t="s">
        <v>62</v>
      </c>
      <c r="C23" s="94" t="s">
        <v>1</v>
      </c>
      <c r="D23" s="95">
        <v>42181</v>
      </c>
      <c r="E23" s="64">
        <v>12</v>
      </c>
      <c r="F23" s="53">
        <v>1.1499999999999999</v>
      </c>
      <c r="G23" s="96"/>
      <c r="H23" s="97">
        <f t="shared" si="1"/>
        <v>10.85</v>
      </c>
    </row>
    <row r="24" spans="1:9">
      <c r="A24" s="26">
        <v>8</v>
      </c>
      <c r="B24" s="67" t="s">
        <v>64</v>
      </c>
      <c r="C24" s="68" t="s">
        <v>0</v>
      </c>
      <c r="D24" s="69">
        <v>42390</v>
      </c>
      <c r="E24" s="28">
        <v>12</v>
      </c>
      <c r="F24" s="4">
        <v>1.25</v>
      </c>
      <c r="G24" s="4"/>
      <c r="H24" s="15">
        <f t="shared" si="1"/>
        <v>10.75</v>
      </c>
    </row>
    <row r="25" spans="1:9">
      <c r="A25" s="49">
        <v>9</v>
      </c>
      <c r="B25" s="93" t="s">
        <v>63</v>
      </c>
      <c r="C25" s="94" t="s">
        <v>0</v>
      </c>
      <c r="D25" s="95">
        <v>42521</v>
      </c>
      <c r="E25" s="64">
        <v>12</v>
      </c>
      <c r="F25" s="53">
        <v>1.6</v>
      </c>
      <c r="G25" s="96"/>
      <c r="H25" s="97">
        <f t="shared" si="1"/>
        <v>10.4</v>
      </c>
    </row>
    <row r="26" spans="1:9">
      <c r="A26" s="26">
        <v>10</v>
      </c>
      <c r="B26" s="67" t="s">
        <v>5</v>
      </c>
      <c r="C26" s="68" t="s">
        <v>2</v>
      </c>
      <c r="D26" s="69">
        <v>42034</v>
      </c>
      <c r="E26" s="28">
        <v>12</v>
      </c>
      <c r="F26" s="4">
        <v>1.8</v>
      </c>
      <c r="G26" s="4"/>
      <c r="H26" s="15">
        <f t="shared" si="1"/>
        <v>10.199999999999999</v>
      </c>
    </row>
    <row r="29" spans="1:9">
      <c r="C29" s="1"/>
      <c r="D29" s="1"/>
      <c r="E29" s="127" t="s">
        <v>16</v>
      </c>
      <c r="F29" s="127"/>
      <c r="G29" s="127"/>
      <c r="H29" s="127"/>
    </row>
    <row r="30" spans="1:9" ht="30">
      <c r="B30" s="12" t="s">
        <v>12</v>
      </c>
      <c r="C30" s="12" t="s">
        <v>11</v>
      </c>
      <c r="D30" s="12" t="s">
        <v>10</v>
      </c>
      <c r="E30" s="43" t="s">
        <v>9</v>
      </c>
      <c r="F30" s="43" t="s">
        <v>8</v>
      </c>
      <c r="G30" s="43" t="s">
        <v>7</v>
      </c>
      <c r="H30" s="43" t="s">
        <v>15</v>
      </c>
    </row>
    <row r="31" spans="1:9">
      <c r="A31" s="49">
        <v>1</v>
      </c>
      <c r="B31" s="93" t="s">
        <v>63</v>
      </c>
      <c r="C31" s="94" t="s">
        <v>0</v>
      </c>
      <c r="D31" s="95">
        <v>42521</v>
      </c>
      <c r="E31" s="64">
        <v>12</v>
      </c>
      <c r="F31" s="53">
        <v>0.45</v>
      </c>
      <c r="G31" s="96"/>
      <c r="H31" s="97">
        <f t="shared" ref="H31:H40" si="2">SUM(E31-F31-G31)</f>
        <v>11.55</v>
      </c>
    </row>
    <row r="32" spans="1:9">
      <c r="A32" s="98">
        <v>2</v>
      </c>
      <c r="B32" s="98" t="s">
        <v>68</v>
      </c>
      <c r="C32" s="99" t="s">
        <v>59</v>
      </c>
      <c r="D32" s="100">
        <v>42135</v>
      </c>
      <c r="E32" s="101">
        <v>12</v>
      </c>
      <c r="F32" s="102">
        <v>0.5</v>
      </c>
      <c r="G32" s="102"/>
      <c r="H32" s="103">
        <f t="shared" si="2"/>
        <v>11.5</v>
      </c>
      <c r="I32" s="40"/>
    </row>
    <row r="33" spans="1:9">
      <c r="A33" s="98">
        <v>3</v>
      </c>
      <c r="B33" s="98" t="s">
        <v>66</v>
      </c>
      <c r="C33" s="99" t="s">
        <v>59</v>
      </c>
      <c r="D33" s="100">
        <v>42094</v>
      </c>
      <c r="E33" s="101">
        <v>12</v>
      </c>
      <c r="F33" s="102">
        <v>0.6</v>
      </c>
      <c r="G33" s="102"/>
      <c r="H33" s="103">
        <f t="shared" si="2"/>
        <v>11.4</v>
      </c>
      <c r="I33" s="40"/>
    </row>
    <row r="34" spans="1:9">
      <c r="A34" s="49">
        <v>4</v>
      </c>
      <c r="B34" s="93" t="s">
        <v>62</v>
      </c>
      <c r="C34" s="94" t="s">
        <v>1</v>
      </c>
      <c r="D34" s="95">
        <v>42181</v>
      </c>
      <c r="E34" s="64">
        <v>12</v>
      </c>
      <c r="F34" s="53">
        <v>0.65</v>
      </c>
      <c r="G34" s="96"/>
      <c r="H34" s="97">
        <f t="shared" si="2"/>
        <v>11.35</v>
      </c>
      <c r="I34" s="40"/>
    </row>
    <row r="35" spans="1:9">
      <c r="A35" s="98">
        <v>5</v>
      </c>
      <c r="B35" s="98" t="s">
        <v>64</v>
      </c>
      <c r="C35" s="99" t="s">
        <v>0</v>
      </c>
      <c r="D35" s="100">
        <v>42390</v>
      </c>
      <c r="E35" s="101">
        <v>12</v>
      </c>
      <c r="F35" s="102">
        <v>0.7</v>
      </c>
      <c r="G35" s="102"/>
      <c r="H35" s="103">
        <f t="shared" si="2"/>
        <v>11.3</v>
      </c>
      <c r="I35" s="40"/>
    </row>
    <row r="36" spans="1:9">
      <c r="A36" s="49">
        <v>6</v>
      </c>
      <c r="B36" s="93" t="s">
        <v>67</v>
      </c>
      <c r="C36" s="94" t="s">
        <v>59</v>
      </c>
      <c r="D36" s="95">
        <v>42104</v>
      </c>
      <c r="E36" s="64">
        <v>12</v>
      </c>
      <c r="F36" s="53">
        <v>0.7</v>
      </c>
      <c r="G36" s="96"/>
      <c r="H36" s="97">
        <f t="shared" si="2"/>
        <v>11.3</v>
      </c>
      <c r="I36" s="40"/>
    </row>
    <row r="37" spans="1:9">
      <c r="A37" s="98">
        <v>7</v>
      </c>
      <c r="B37" s="98" t="s">
        <v>4</v>
      </c>
      <c r="C37" s="99" t="s">
        <v>2</v>
      </c>
      <c r="D37" s="100">
        <v>42367</v>
      </c>
      <c r="E37" s="101">
        <v>12</v>
      </c>
      <c r="F37" s="102">
        <v>0.85</v>
      </c>
      <c r="G37" s="102"/>
      <c r="H37" s="103">
        <f t="shared" si="2"/>
        <v>11.15</v>
      </c>
      <c r="I37" s="40"/>
    </row>
    <row r="38" spans="1:9">
      <c r="A38" s="98">
        <v>8</v>
      </c>
      <c r="B38" s="98" t="s">
        <v>3</v>
      </c>
      <c r="C38" s="99" t="s">
        <v>2</v>
      </c>
      <c r="D38" s="100">
        <v>42333</v>
      </c>
      <c r="E38" s="101">
        <v>12</v>
      </c>
      <c r="F38" s="102">
        <v>0.9</v>
      </c>
      <c r="G38" s="102"/>
      <c r="H38" s="103">
        <f t="shared" si="2"/>
        <v>11.1</v>
      </c>
      <c r="I38" s="40"/>
    </row>
    <row r="39" spans="1:9">
      <c r="A39" s="26">
        <v>9</v>
      </c>
      <c r="B39" s="8" t="s">
        <v>5</v>
      </c>
      <c r="C39" s="7" t="s">
        <v>2</v>
      </c>
      <c r="D39" s="6">
        <v>42034</v>
      </c>
      <c r="E39" s="5">
        <v>12</v>
      </c>
      <c r="F39" s="4">
        <v>1</v>
      </c>
      <c r="G39" s="4"/>
      <c r="H39" s="15">
        <f t="shared" si="2"/>
        <v>11</v>
      </c>
    </row>
    <row r="40" spans="1:9">
      <c r="A40" s="26">
        <v>10</v>
      </c>
      <c r="B40" s="8" t="s">
        <v>65</v>
      </c>
      <c r="C40" s="7" t="s">
        <v>1</v>
      </c>
      <c r="D40" s="6">
        <v>42356</v>
      </c>
      <c r="E40" s="5">
        <v>11.5</v>
      </c>
      <c r="F40" s="4">
        <v>0.65</v>
      </c>
      <c r="G40" s="4"/>
      <c r="H40" s="15">
        <f t="shared" si="2"/>
        <v>10.85</v>
      </c>
    </row>
    <row r="43" spans="1:9">
      <c r="B43" s="18"/>
      <c r="C43" s="14"/>
      <c r="D43" s="17"/>
      <c r="E43" s="122" t="s">
        <v>14</v>
      </c>
      <c r="F43" s="122"/>
      <c r="G43" s="122"/>
      <c r="H43" s="122"/>
    </row>
    <row r="44" spans="1:9" ht="30">
      <c r="B44" s="12" t="s">
        <v>12</v>
      </c>
      <c r="C44" s="12" t="s">
        <v>11</v>
      </c>
      <c r="D44" s="12" t="s">
        <v>10</v>
      </c>
      <c r="E44" s="16" t="s">
        <v>9</v>
      </c>
      <c r="F44" s="16" t="s">
        <v>8</v>
      </c>
      <c r="G44" s="16" t="s">
        <v>7</v>
      </c>
      <c r="H44" s="16" t="s">
        <v>23</v>
      </c>
    </row>
    <row r="45" spans="1:9">
      <c r="A45" s="49">
        <v>1</v>
      </c>
      <c r="B45" s="93" t="s">
        <v>63</v>
      </c>
      <c r="C45" s="94" t="s">
        <v>0</v>
      </c>
      <c r="D45" s="95">
        <v>42521</v>
      </c>
      <c r="E45" s="64">
        <v>12</v>
      </c>
      <c r="F45" s="53">
        <v>0.5</v>
      </c>
      <c r="G45" s="96"/>
      <c r="H45" s="97">
        <f t="shared" ref="H45:H54" si="3">SUM(E45-F45-G45)</f>
        <v>11.5</v>
      </c>
    </row>
    <row r="46" spans="1:9">
      <c r="A46" s="49">
        <v>2</v>
      </c>
      <c r="B46" s="93" t="s">
        <v>62</v>
      </c>
      <c r="C46" s="94" t="s">
        <v>1</v>
      </c>
      <c r="D46" s="95">
        <v>42181</v>
      </c>
      <c r="E46" s="64">
        <v>12</v>
      </c>
      <c r="F46" s="53">
        <v>0.5</v>
      </c>
      <c r="G46" s="96"/>
      <c r="H46" s="97">
        <f t="shared" si="3"/>
        <v>11.5</v>
      </c>
    </row>
    <row r="47" spans="1:9">
      <c r="A47" s="49">
        <v>3</v>
      </c>
      <c r="B47" s="93" t="s">
        <v>67</v>
      </c>
      <c r="C47" s="94" t="s">
        <v>59</v>
      </c>
      <c r="D47" s="95">
        <v>42104</v>
      </c>
      <c r="E47" s="64">
        <v>12</v>
      </c>
      <c r="F47" s="53">
        <v>0.6</v>
      </c>
      <c r="G47" s="96"/>
      <c r="H47" s="97">
        <f t="shared" si="3"/>
        <v>11.4</v>
      </c>
    </row>
    <row r="48" spans="1:9">
      <c r="A48" s="98">
        <v>4</v>
      </c>
      <c r="B48" s="98" t="s">
        <v>3</v>
      </c>
      <c r="C48" s="99" t="s">
        <v>2</v>
      </c>
      <c r="D48" s="100">
        <v>42333</v>
      </c>
      <c r="E48" s="101">
        <v>12</v>
      </c>
      <c r="F48" s="102">
        <v>0.7</v>
      </c>
      <c r="G48" s="102"/>
      <c r="H48" s="103">
        <f t="shared" si="3"/>
        <v>11.3</v>
      </c>
      <c r="I48" s="88"/>
    </row>
    <row r="49" spans="1:9">
      <c r="A49" s="98">
        <v>5</v>
      </c>
      <c r="B49" s="98" t="s">
        <v>4</v>
      </c>
      <c r="C49" s="99" t="s">
        <v>2</v>
      </c>
      <c r="D49" s="100">
        <v>42367</v>
      </c>
      <c r="E49" s="101">
        <v>12</v>
      </c>
      <c r="F49" s="102">
        <v>0.9</v>
      </c>
      <c r="G49" s="102"/>
      <c r="H49" s="103">
        <f t="shared" si="3"/>
        <v>11.1</v>
      </c>
      <c r="I49" s="88"/>
    </row>
    <row r="50" spans="1:9">
      <c r="A50" s="98">
        <v>6</v>
      </c>
      <c r="B50" s="98" t="s">
        <v>64</v>
      </c>
      <c r="C50" s="99" t="s">
        <v>0</v>
      </c>
      <c r="D50" s="100">
        <v>42390</v>
      </c>
      <c r="E50" s="101">
        <v>12</v>
      </c>
      <c r="F50" s="102">
        <v>1.1000000000000001</v>
      </c>
      <c r="G50" s="102"/>
      <c r="H50" s="103">
        <f t="shared" si="3"/>
        <v>10.9</v>
      </c>
      <c r="I50" s="88"/>
    </row>
    <row r="51" spans="1:9">
      <c r="A51" s="98">
        <v>7</v>
      </c>
      <c r="B51" s="98" t="s">
        <v>66</v>
      </c>
      <c r="C51" s="99" t="s">
        <v>59</v>
      </c>
      <c r="D51" s="100">
        <v>42094</v>
      </c>
      <c r="E51" s="101">
        <v>12</v>
      </c>
      <c r="F51" s="102">
        <v>1.1000000000000001</v>
      </c>
      <c r="G51" s="102"/>
      <c r="H51" s="103">
        <f t="shared" si="3"/>
        <v>10.9</v>
      </c>
      <c r="I51" s="88"/>
    </row>
    <row r="52" spans="1:9">
      <c r="A52" s="98">
        <v>8</v>
      </c>
      <c r="B52" s="98" t="s">
        <v>68</v>
      </c>
      <c r="C52" s="99" t="s">
        <v>59</v>
      </c>
      <c r="D52" s="100">
        <v>42135</v>
      </c>
      <c r="E52" s="101">
        <v>12</v>
      </c>
      <c r="F52" s="102">
        <v>1.5</v>
      </c>
      <c r="G52" s="102"/>
      <c r="H52" s="103">
        <f>SUM(E52-F52-G52)</f>
        <v>10.5</v>
      </c>
      <c r="I52" s="88"/>
    </row>
    <row r="53" spans="1:9">
      <c r="A53" s="26">
        <v>9</v>
      </c>
      <c r="B53" s="8" t="s">
        <v>5</v>
      </c>
      <c r="C53" s="7" t="s">
        <v>2</v>
      </c>
      <c r="D53" s="6">
        <v>42034</v>
      </c>
      <c r="E53" s="5">
        <v>12</v>
      </c>
      <c r="F53" s="4">
        <v>1.5</v>
      </c>
      <c r="G53" s="4"/>
      <c r="H53" s="15">
        <f>SUM(E53-F53-G53)</f>
        <v>10.5</v>
      </c>
      <c r="I53" s="88"/>
    </row>
    <row r="54" spans="1:9">
      <c r="A54" s="26">
        <v>10</v>
      </c>
      <c r="B54" s="8" t="s">
        <v>65</v>
      </c>
      <c r="C54" s="7" t="s">
        <v>1</v>
      </c>
      <c r="D54" s="6">
        <v>42356</v>
      </c>
      <c r="E54" s="5">
        <v>12</v>
      </c>
      <c r="F54" s="4">
        <v>1.6</v>
      </c>
      <c r="G54" s="4"/>
      <c r="H54" s="15">
        <f t="shared" si="3"/>
        <v>10.4</v>
      </c>
    </row>
  </sheetData>
  <sortState ref="B52:H53">
    <sortCondition descending="1" ref="D52:D53"/>
  </sortState>
  <mergeCells count="4">
    <mergeCell ref="E1:H1"/>
    <mergeCell ref="E15:H15"/>
    <mergeCell ref="E29:H29"/>
    <mergeCell ref="E43:H43"/>
  </mergeCells>
  <dataValidations count="1">
    <dataValidation type="custom" allowBlank="1" showInputMessage="1" showErrorMessage="1" sqref="H31:H40 H3:H12 H17:H26 H45:H54">
      <formula1>"bvbv"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9"/>
  <sheetViews>
    <sheetView topLeftCell="A3" workbookViewId="0">
      <selection activeCell="M20" sqref="M20"/>
    </sheetView>
  </sheetViews>
  <sheetFormatPr defaultRowHeight="15"/>
  <cols>
    <col min="1" max="1" width="2" bestFit="1" customWidth="1"/>
    <col min="2" max="2" width="19.140625" bestFit="1" customWidth="1"/>
    <col min="3" max="3" width="25.85546875" style="1" bestFit="1" customWidth="1"/>
    <col min="4" max="4" width="10.7109375" style="1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1" max="21" width="7.5703125" bestFit="1" customWidth="1"/>
  </cols>
  <sheetData>
    <row r="1" spans="1:22" ht="18.75">
      <c r="A1" s="115" t="s">
        <v>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2" ht="18.75">
      <c r="A2" s="25"/>
      <c r="B2" s="115" t="s">
        <v>25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2">
      <c r="B3" s="24" t="s">
        <v>24</v>
      </c>
      <c r="E3" s="116" t="s">
        <v>21</v>
      </c>
      <c r="F3" s="117"/>
      <c r="G3" s="117"/>
      <c r="H3" s="128"/>
      <c r="I3" s="46" t="s">
        <v>19</v>
      </c>
      <c r="J3" s="47"/>
      <c r="K3" s="47"/>
      <c r="L3" s="48"/>
      <c r="M3" s="120" t="s">
        <v>16</v>
      </c>
      <c r="N3" s="121"/>
      <c r="O3" s="121"/>
      <c r="P3" s="129"/>
      <c r="Q3" s="130" t="s">
        <v>14</v>
      </c>
      <c r="R3" s="131"/>
      <c r="S3" s="131"/>
      <c r="T3" s="132"/>
      <c r="U3" s="1"/>
    </row>
    <row r="4" spans="1:22">
      <c r="B4" s="12" t="s">
        <v>12</v>
      </c>
      <c r="C4" s="12" t="s">
        <v>11</v>
      </c>
      <c r="D4" s="12" t="s">
        <v>10</v>
      </c>
      <c r="E4" s="21" t="s">
        <v>9</v>
      </c>
      <c r="F4" s="21" t="s">
        <v>18</v>
      </c>
      <c r="G4" s="21" t="s">
        <v>7</v>
      </c>
      <c r="H4" s="21" t="s">
        <v>20</v>
      </c>
      <c r="I4" s="20" t="s">
        <v>9</v>
      </c>
      <c r="J4" s="20" t="s">
        <v>18</v>
      </c>
      <c r="K4" s="20" t="s">
        <v>7</v>
      </c>
      <c r="L4" s="20" t="s">
        <v>17</v>
      </c>
      <c r="M4" s="19" t="s">
        <v>9</v>
      </c>
      <c r="N4" s="19" t="s">
        <v>8</v>
      </c>
      <c r="O4" s="19" t="s">
        <v>7</v>
      </c>
      <c r="P4" s="19" t="s">
        <v>15</v>
      </c>
      <c r="Q4" s="16" t="s">
        <v>9</v>
      </c>
      <c r="R4" s="16" t="s">
        <v>8</v>
      </c>
      <c r="S4" s="16" t="s">
        <v>7</v>
      </c>
      <c r="T4" s="16" t="s">
        <v>23</v>
      </c>
      <c r="U4" s="23" t="s">
        <v>22</v>
      </c>
    </row>
    <row r="5" spans="1:22">
      <c r="A5" s="49">
        <v>1</v>
      </c>
      <c r="B5" s="49" t="s">
        <v>74</v>
      </c>
      <c r="C5" s="50" t="s">
        <v>59</v>
      </c>
      <c r="D5" s="51">
        <v>41562</v>
      </c>
      <c r="E5" s="52">
        <v>13</v>
      </c>
      <c r="F5" s="53">
        <v>1.65</v>
      </c>
      <c r="G5" s="53"/>
      <c r="H5" s="54">
        <f t="shared" ref="H5:H11" si="0">SUM(E5-F5-G5)</f>
        <v>11.35</v>
      </c>
      <c r="I5" s="52">
        <v>13</v>
      </c>
      <c r="J5" s="53">
        <v>1.1000000000000001</v>
      </c>
      <c r="K5" s="53"/>
      <c r="L5" s="54">
        <f t="shared" ref="L5:L11" si="1">SUM(I5-J5-K5)</f>
        <v>11.9</v>
      </c>
      <c r="M5" s="52">
        <v>13</v>
      </c>
      <c r="N5" s="53">
        <v>0.5</v>
      </c>
      <c r="O5" s="53"/>
      <c r="P5" s="54">
        <f t="shared" ref="P5:P11" si="2">SUM(M5-N5-O5)</f>
        <v>12.5</v>
      </c>
      <c r="Q5" s="52">
        <v>13</v>
      </c>
      <c r="R5" s="53">
        <v>0.7</v>
      </c>
      <c r="S5" s="53"/>
      <c r="T5" s="54">
        <f t="shared" ref="T5:T11" si="3">SUM(Q5-R5-S5)</f>
        <v>12.3</v>
      </c>
      <c r="U5" s="55">
        <f t="shared" ref="U5:U11" si="4">SUM(H5,L5,P5,T5)-MIN(H5,L5,P5,T5)</f>
        <v>36.699999999999996</v>
      </c>
      <c r="V5" s="88"/>
    </row>
    <row r="6" spans="1:22">
      <c r="A6" s="49">
        <v>2</v>
      </c>
      <c r="B6" s="49" t="s">
        <v>70</v>
      </c>
      <c r="C6" s="50" t="s">
        <v>0</v>
      </c>
      <c r="D6" s="51">
        <v>41353</v>
      </c>
      <c r="E6" s="52">
        <v>12.9</v>
      </c>
      <c r="F6" s="53">
        <v>1.4</v>
      </c>
      <c r="G6" s="53"/>
      <c r="H6" s="54">
        <f t="shared" si="0"/>
        <v>11.5</v>
      </c>
      <c r="I6" s="52">
        <v>13</v>
      </c>
      <c r="J6" s="53">
        <v>1.65</v>
      </c>
      <c r="K6" s="53"/>
      <c r="L6" s="54">
        <f t="shared" si="1"/>
        <v>11.35</v>
      </c>
      <c r="M6" s="52">
        <v>13</v>
      </c>
      <c r="N6" s="53">
        <v>0.55000000000000004</v>
      </c>
      <c r="O6" s="53"/>
      <c r="P6" s="54">
        <f t="shared" si="2"/>
        <v>12.45</v>
      </c>
      <c r="Q6" s="52">
        <v>13</v>
      </c>
      <c r="R6" s="53">
        <v>1</v>
      </c>
      <c r="S6" s="53"/>
      <c r="T6" s="54">
        <f t="shared" si="3"/>
        <v>12</v>
      </c>
      <c r="U6" s="55">
        <f t="shared" si="4"/>
        <v>35.949999999999996</v>
      </c>
      <c r="V6" s="88"/>
    </row>
    <row r="7" spans="1:22">
      <c r="A7" s="49">
        <v>3</v>
      </c>
      <c r="B7" s="49" t="s">
        <v>75</v>
      </c>
      <c r="C7" s="50" t="s">
        <v>59</v>
      </c>
      <c r="D7" s="51">
        <v>41739</v>
      </c>
      <c r="E7" s="52">
        <v>13</v>
      </c>
      <c r="F7" s="53">
        <v>1.55</v>
      </c>
      <c r="G7" s="53"/>
      <c r="H7" s="54">
        <f t="shared" si="0"/>
        <v>11.45</v>
      </c>
      <c r="I7" s="52">
        <v>13</v>
      </c>
      <c r="J7" s="53">
        <v>1.35</v>
      </c>
      <c r="K7" s="53"/>
      <c r="L7" s="54">
        <f t="shared" si="1"/>
        <v>11.65</v>
      </c>
      <c r="M7" s="52">
        <v>13</v>
      </c>
      <c r="N7" s="53">
        <v>0.55000000000000004</v>
      </c>
      <c r="O7" s="53"/>
      <c r="P7" s="54">
        <f t="shared" si="2"/>
        <v>12.45</v>
      </c>
      <c r="Q7" s="52">
        <v>13</v>
      </c>
      <c r="R7" s="53">
        <v>1.4</v>
      </c>
      <c r="S7" s="53"/>
      <c r="T7" s="54">
        <f t="shared" si="3"/>
        <v>11.6</v>
      </c>
      <c r="U7" s="55">
        <f t="shared" si="4"/>
        <v>35.700000000000003</v>
      </c>
      <c r="V7" s="88"/>
    </row>
    <row r="8" spans="1:22">
      <c r="A8" s="26">
        <v>4</v>
      </c>
      <c r="B8" s="8" t="s">
        <v>72</v>
      </c>
      <c r="C8" s="7" t="s">
        <v>48</v>
      </c>
      <c r="D8" s="6">
        <v>41901</v>
      </c>
      <c r="E8" s="5">
        <v>13</v>
      </c>
      <c r="F8" s="4">
        <v>1.8</v>
      </c>
      <c r="G8" s="4"/>
      <c r="H8" s="15">
        <f t="shared" si="0"/>
        <v>11.2</v>
      </c>
      <c r="I8" s="5">
        <v>13</v>
      </c>
      <c r="J8" s="4">
        <v>1.9</v>
      </c>
      <c r="K8" s="4"/>
      <c r="L8" s="15">
        <f t="shared" si="1"/>
        <v>11.1</v>
      </c>
      <c r="M8" s="5">
        <v>13</v>
      </c>
      <c r="N8" s="4">
        <v>0.55000000000000004</v>
      </c>
      <c r="O8" s="4"/>
      <c r="P8" s="15">
        <f t="shared" si="2"/>
        <v>12.45</v>
      </c>
      <c r="Q8" s="5">
        <v>13</v>
      </c>
      <c r="R8" s="4">
        <v>1</v>
      </c>
      <c r="S8" s="4"/>
      <c r="T8" s="15">
        <f t="shared" si="3"/>
        <v>12</v>
      </c>
      <c r="U8" s="22">
        <f t="shared" si="4"/>
        <v>35.65</v>
      </c>
    </row>
    <row r="9" spans="1:22">
      <c r="A9" s="26">
        <v>5</v>
      </c>
      <c r="B9" s="8" t="s">
        <v>73</v>
      </c>
      <c r="C9" s="7" t="s">
        <v>59</v>
      </c>
      <c r="D9" s="6">
        <v>41416</v>
      </c>
      <c r="E9" s="5">
        <v>13</v>
      </c>
      <c r="F9" s="4">
        <v>2.0499999999999998</v>
      </c>
      <c r="G9" s="4"/>
      <c r="H9" s="15">
        <f t="shared" si="0"/>
        <v>10.95</v>
      </c>
      <c r="I9" s="5">
        <v>12.9</v>
      </c>
      <c r="J9" s="4">
        <v>1.5</v>
      </c>
      <c r="K9" s="4"/>
      <c r="L9" s="15">
        <f t="shared" si="1"/>
        <v>11.4</v>
      </c>
      <c r="M9" s="5">
        <v>13</v>
      </c>
      <c r="N9" s="4">
        <v>0.7</v>
      </c>
      <c r="O9" s="4"/>
      <c r="P9" s="15">
        <f t="shared" si="2"/>
        <v>12.3</v>
      </c>
      <c r="Q9" s="5">
        <v>13</v>
      </c>
      <c r="R9" s="4">
        <v>1.2</v>
      </c>
      <c r="S9" s="4"/>
      <c r="T9" s="15">
        <f t="shared" si="3"/>
        <v>11.8</v>
      </c>
      <c r="U9" s="22">
        <f t="shared" si="4"/>
        <v>35.5</v>
      </c>
    </row>
    <row r="10" spans="1:22">
      <c r="A10" s="26">
        <v>6</v>
      </c>
      <c r="B10" s="8" t="s">
        <v>44</v>
      </c>
      <c r="C10" s="7" t="s">
        <v>2</v>
      </c>
      <c r="D10" s="6">
        <v>41309</v>
      </c>
      <c r="E10" s="5">
        <v>12.5</v>
      </c>
      <c r="F10" s="4">
        <v>2</v>
      </c>
      <c r="G10" s="4">
        <v>0.3</v>
      </c>
      <c r="H10" s="15">
        <f t="shared" si="0"/>
        <v>10.199999999999999</v>
      </c>
      <c r="I10" s="5">
        <v>12.7</v>
      </c>
      <c r="J10" s="4">
        <v>1.75</v>
      </c>
      <c r="K10" s="4"/>
      <c r="L10" s="15">
        <f t="shared" si="1"/>
        <v>10.95</v>
      </c>
      <c r="M10" s="5">
        <v>13</v>
      </c>
      <c r="N10" s="4">
        <v>0.8</v>
      </c>
      <c r="O10" s="4"/>
      <c r="P10" s="15">
        <f t="shared" si="2"/>
        <v>12.2</v>
      </c>
      <c r="Q10" s="5">
        <v>13</v>
      </c>
      <c r="R10" s="4">
        <v>2</v>
      </c>
      <c r="S10" s="4"/>
      <c r="T10" s="15">
        <f t="shared" si="3"/>
        <v>11</v>
      </c>
      <c r="U10" s="22">
        <f t="shared" si="4"/>
        <v>34.149999999999991</v>
      </c>
    </row>
    <row r="11" spans="1:22">
      <c r="A11" s="26">
        <v>7</v>
      </c>
      <c r="B11" s="8" t="s">
        <v>45</v>
      </c>
      <c r="C11" s="7" t="s">
        <v>2</v>
      </c>
      <c r="D11" s="6">
        <v>41450</v>
      </c>
      <c r="E11" s="5">
        <v>12.4</v>
      </c>
      <c r="F11" s="4">
        <v>2.5</v>
      </c>
      <c r="G11" s="4"/>
      <c r="H11" s="15">
        <f t="shared" si="0"/>
        <v>9.9</v>
      </c>
      <c r="I11" s="5">
        <v>11.9</v>
      </c>
      <c r="J11" s="4">
        <v>1.9</v>
      </c>
      <c r="K11" s="4"/>
      <c r="L11" s="15">
        <f t="shared" si="1"/>
        <v>10</v>
      </c>
      <c r="M11" s="5">
        <v>13</v>
      </c>
      <c r="N11" s="4">
        <v>0.65</v>
      </c>
      <c r="O11" s="4"/>
      <c r="P11" s="15">
        <f t="shared" si="2"/>
        <v>12.35</v>
      </c>
      <c r="Q11" s="5">
        <v>12.7</v>
      </c>
      <c r="R11" s="4">
        <v>1.1000000000000001</v>
      </c>
      <c r="S11" s="4"/>
      <c r="T11" s="15">
        <f t="shared" si="3"/>
        <v>11.6</v>
      </c>
      <c r="U11" s="22">
        <f t="shared" si="4"/>
        <v>33.950000000000003</v>
      </c>
    </row>
    <row r="15" spans="1:22">
      <c r="C15" s="14"/>
      <c r="E15" s="114" t="s">
        <v>13</v>
      </c>
      <c r="F15" s="114"/>
      <c r="G15" s="114"/>
      <c r="H15" s="114"/>
    </row>
    <row r="16" spans="1:22" ht="30">
      <c r="B16" s="11" t="s">
        <v>12</v>
      </c>
      <c r="C16" s="12" t="s">
        <v>11</v>
      </c>
      <c r="D16" s="11" t="s">
        <v>10</v>
      </c>
      <c r="E16" s="10" t="s">
        <v>9</v>
      </c>
      <c r="F16" s="10" t="s">
        <v>8</v>
      </c>
      <c r="G16" s="10" t="s">
        <v>7</v>
      </c>
      <c r="H16" s="10" t="s">
        <v>6</v>
      </c>
    </row>
    <row r="17" spans="1:9">
      <c r="A17" s="79">
        <v>1</v>
      </c>
      <c r="B17" s="79" t="s">
        <v>72</v>
      </c>
      <c r="C17" s="80" t="s">
        <v>48</v>
      </c>
      <c r="D17" s="81">
        <v>41901</v>
      </c>
      <c r="E17" s="82">
        <v>24.5</v>
      </c>
      <c r="F17" s="83">
        <v>1.25</v>
      </c>
      <c r="G17" s="84"/>
      <c r="H17" s="85">
        <f>SUM(E17-F17-G17)</f>
        <v>23.25</v>
      </c>
      <c r="I17" s="88"/>
    </row>
    <row r="18" spans="1:9">
      <c r="A18" s="79">
        <v>2</v>
      </c>
      <c r="B18" s="79" t="s">
        <v>70</v>
      </c>
      <c r="C18" s="80" t="s">
        <v>0</v>
      </c>
      <c r="D18" s="81">
        <v>41353</v>
      </c>
      <c r="E18" s="82">
        <v>24.5</v>
      </c>
      <c r="F18" s="83">
        <v>1.35</v>
      </c>
      <c r="G18" s="84"/>
      <c r="H18" s="85">
        <f>SUM(E18-F18-G18)</f>
        <v>23.15</v>
      </c>
      <c r="I18" s="88"/>
    </row>
    <row r="19" spans="1:9">
      <c r="A19" s="79">
        <v>3</v>
      </c>
      <c r="B19" s="79" t="s">
        <v>71</v>
      </c>
      <c r="C19" s="80" t="s">
        <v>2</v>
      </c>
      <c r="D19" s="112">
        <v>41988</v>
      </c>
      <c r="E19" s="82">
        <v>23.5</v>
      </c>
      <c r="F19" s="83">
        <v>1.8</v>
      </c>
      <c r="G19" s="84"/>
      <c r="H19" s="85">
        <f>SUM(E19-F19-G19)</f>
        <v>21.7</v>
      </c>
      <c r="I19" s="88"/>
    </row>
  </sheetData>
  <sortState ref="B17:H19">
    <sortCondition descending="1" ref="H17:H19"/>
  </sortState>
  <mergeCells count="6">
    <mergeCell ref="E15:H15"/>
    <mergeCell ref="A1:U1"/>
    <mergeCell ref="B2:U2"/>
    <mergeCell ref="E3:H3"/>
    <mergeCell ref="M3:P3"/>
    <mergeCell ref="Q3:T3"/>
  </mergeCells>
  <dataValidations count="1">
    <dataValidation type="custom" allowBlank="1" showInputMessage="1" showErrorMessage="1" sqref="H5:H11 H17:H19 T5:T11 P5:P11 L5:L11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0"/>
  <sheetViews>
    <sheetView topLeftCell="A19" workbookViewId="0">
      <selection activeCell="M35" sqref="M35"/>
    </sheetView>
  </sheetViews>
  <sheetFormatPr defaultRowHeight="15"/>
  <cols>
    <col min="1" max="1" width="2" bestFit="1" customWidth="1"/>
    <col min="2" max="2" width="19.1406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" customWidth="1"/>
  </cols>
  <sheetData>
    <row r="1" spans="1:9">
      <c r="B1" s="24"/>
      <c r="C1" s="1"/>
      <c r="D1" s="1"/>
      <c r="E1" s="116" t="s">
        <v>21</v>
      </c>
      <c r="F1" s="117"/>
      <c r="G1" s="117"/>
      <c r="H1" s="128"/>
    </row>
    <row r="2" spans="1:9">
      <c r="B2" s="12" t="s">
        <v>12</v>
      </c>
      <c r="C2" s="12" t="s">
        <v>11</v>
      </c>
      <c r="D2" s="12" t="s">
        <v>10</v>
      </c>
      <c r="E2" s="21" t="s">
        <v>9</v>
      </c>
      <c r="F2" s="21" t="s">
        <v>18</v>
      </c>
      <c r="G2" s="21" t="s">
        <v>7</v>
      </c>
      <c r="H2" s="21" t="s">
        <v>20</v>
      </c>
    </row>
    <row r="3" spans="1:9">
      <c r="A3" s="49">
        <v>1</v>
      </c>
      <c r="B3" s="93" t="s">
        <v>70</v>
      </c>
      <c r="C3" s="94" t="s">
        <v>0</v>
      </c>
      <c r="D3" s="95">
        <v>41353</v>
      </c>
      <c r="E3" s="64">
        <v>12.9</v>
      </c>
      <c r="F3" s="53">
        <v>1.4</v>
      </c>
      <c r="G3" s="96"/>
      <c r="H3" s="97">
        <f t="shared" ref="H3:H9" si="0">SUM(E3-F3-G3)</f>
        <v>11.5</v>
      </c>
    </row>
    <row r="4" spans="1:9">
      <c r="A4" s="49">
        <v>2</v>
      </c>
      <c r="B4" s="93" t="s">
        <v>75</v>
      </c>
      <c r="C4" s="94" t="s">
        <v>59</v>
      </c>
      <c r="D4" s="95">
        <v>41739</v>
      </c>
      <c r="E4" s="64">
        <v>13</v>
      </c>
      <c r="F4" s="53">
        <v>1.55</v>
      </c>
      <c r="G4" s="96"/>
      <c r="H4" s="97">
        <f t="shared" si="0"/>
        <v>11.45</v>
      </c>
    </row>
    <row r="5" spans="1:9">
      <c r="A5" s="49">
        <v>3</v>
      </c>
      <c r="B5" s="93" t="s">
        <v>74</v>
      </c>
      <c r="C5" s="94" t="s">
        <v>59</v>
      </c>
      <c r="D5" s="95">
        <v>41562</v>
      </c>
      <c r="E5" s="64">
        <v>13</v>
      </c>
      <c r="F5" s="53">
        <v>1.65</v>
      </c>
      <c r="G5" s="96"/>
      <c r="H5" s="97">
        <f t="shared" si="0"/>
        <v>11.35</v>
      </c>
    </row>
    <row r="6" spans="1:9">
      <c r="A6" s="98">
        <v>4</v>
      </c>
      <c r="B6" s="98" t="s">
        <v>72</v>
      </c>
      <c r="C6" s="99" t="s">
        <v>48</v>
      </c>
      <c r="D6" s="100">
        <v>41901</v>
      </c>
      <c r="E6" s="101">
        <v>13</v>
      </c>
      <c r="F6" s="102">
        <v>1.8</v>
      </c>
      <c r="G6" s="102"/>
      <c r="H6" s="103">
        <f t="shared" si="0"/>
        <v>11.2</v>
      </c>
      <c r="I6" s="88"/>
    </row>
    <row r="7" spans="1:9">
      <c r="A7" s="98">
        <v>5</v>
      </c>
      <c r="B7" s="98" t="s">
        <v>73</v>
      </c>
      <c r="C7" s="99" t="s">
        <v>59</v>
      </c>
      <c r="D7" s="100">
        <v>41416</v>
      </c>
      <c r="E7" s="101">
        <v>13</v>
      </c>
      <c r="F7" s="102">
        <v>2.0499999999999998</v>
      </c>
      <c r="G7" s="102"/>
      <c r="H7" s="103">
        <f t="shared" si="0"/>
        <v>10.95</v>
      </c>
      <c r="I7" s="88"/>
    </row>
    <row r="8" spans="1:9">
      <c r="A8" s="98">
        <v>6</v>
      </c>
      <c r="B8" s="98" t="s">
        <v>44</v>
      </c>
      <c r="C8" s="99" t="s">
        <v>2</v>
      </c>
      <c r="D8" s="100">
        <v>41309</v>
      </c>
      <c r="E8" s="101">
        <v>12.5</v>
      </c>
      <c r="F8" s="102">
        <v>2</v>
      </c>
      <c r="G8" s="102">
        <v>0.3</v>
      </c>
      <c r="H8" s="103">
        <f t="shared" si="0"/>
        <v>10.199999999999999</v>
      </c>
      <c r="I8" s="88"/>
    </row>
    <row r="9" spans="1:9">
      <c r="A9" s="98">
        <v>7</v>
      </c>
      <c r="B9" s="98" t="s">
        <v>45</v>
      </c>
      <c r="C9" s="99" t="s">
        <v>2</v>
      </c>
      <c r="D9" s="100">
        <v>41450</v>
      </c>
      <c r="E9" s="101">
        <v>12.4</v>
      </c>
      <c r="F9" s="102">
        <v>2.5</v>
      </c>
      <c r="G9" s="102"/>
      <c r="H9" s="103">
        <f t="shared" si="0"/>
        <v>9.9</v>
      </c>
      <c r="I9" s="88"/>
    </row>
    <row r="11" spans="1:9">
      <c r="E11" s="118" t="s">
        <v>19</v>
      </c>
      <c r="F11" s="119"/>
      <c r="G11" s="119"/>
      <c r="H11" s="133"/>
    </row>
    <row r="12" spans="1:9">
      <c r="B12" s="12" t="s">
        <v>12</v>
      </c>
      <c r="C12" s="12" t="s">
        <v>11</v>
      </c>
      <c r="D12" s="12" t="s">
        <v>10</v>
      </c>
      <c r="E12" s="20" t="s">
        <v>9</v>
      </c>
      <c r="F12" s="20" t="s">
        <v>18</v>
      </c>
      <c r="G12" s="20" t="s">
        <v>7</v>
      </c>
      <c r="H12" s="20" t="s">
        <v>17</v>
      </c>
    </row>
    <row r="13" spans="1:9">
      <c r="A13" s="49">
        <v>1</v>
      </c>
      <c r="B13" s="93" t="s">
        <v>74</v>
      </c>
      <c r="C13" s="94" t="s">
        <v>59</v>
      </c>
      <c r="D13" s="95">
        <v>41562</v>
      </c>
      <c r="E13" s="64">
        <v>13</v>
      </c>
      <c r="F13" s="53">
        <v>1.1000000000000001</v>
      </c>
      <c r="G13" s="96"/>
      <c r="H13" s="97">
        <f t="shared" ref="H13:H19" si="1">SUM(E13-F13-G13)</f>
        <v>11.9</v>
      </c>
    </row>
    <row r="14" spans="1:9">
      <c r="A14" s="49">
        <v>2</v>
      </c>
      <c r="B14" s="93" t="s">
        <v>75</v>
      </c>
      <c r="C14" s="94" t="s">
        <v>59</v>
      </c>
      <c r="D14" s="95">
        <v>41739</v>
      </c>
      <c r="E14" s="64">
        <v>13</v>
      </c>
      <c r="F14" s="53">
        <v>1.35</v>
      </c>
      <c r="G14" s="96"/>
      <c r="H14" s="97">
        <f t="shared" si="1"/>
        <v>11.65</v>
      </c>
    </row>
    <row r="15" spans="1:9">
      <c r="A15" s="98">
        <v>3</v>
      </c>
      <c r="B15" s="109" t="s">
        <v>73</v>
      </c>
      <c r="C15" s="110" t="s">
        <v>59</v>
      </c>
      <c r="D15" s="111">
        <v>41416</v>
      </c>
      <c r="E15" s="106">
        <v>12.9</v>
      </c>
      <c r="F15" s="102">
        <v>1.5</v>
      </c>
      <c r="G15" s="102"/>
      <c r="H15" s="103">
        <f t="shared" si="1"/>
        <v>11.4</v>
      </c>
      <c r="I15" s="88"/>
    </row>
    <row r="16" spans="1:9">
      <c r="A16" s="49">
        <v>4</v>
      </c>
      <c r="B16" s="93" t="s">
        <v>70</v>
      </c>
      <c r="C16" s="94" t="s">
        <v>0</v>
      </c>
      <c r="D16" s="95">
        <v>41353</v>
      </c>
      <c r="E16" s="64">
        <v>13</v>
      </c>
      <c r="F16" s="53">
        <v>1.65</v>
      </c>
      <c r="G16" s="96"/>
      <c r="H16" s="97">
        <f t="shared" si="1"/>
        <v>11.35</v>
      </c>
      <c r="I16" s="88"/>
    </row>
    <row r="17" spans="1:9">
      <c r="A17" s="98">
        <v>5</v>
      </c>
      <c r="B17" s="98" t="s">
        <v>72</v>
      </c>
      <c r="C17" s="99" t="s">
        <v>48</v>
      </c>
      <c r="D17" s="100">
        <v>41901</v>
      </c>
      <c r="E17" s="101">
        <v>13</v>
      </c>
      <c r="F17" s="102">
        <v>1.9</v>
      </c>
      <c r="G17" s="102"/>
      <c r="H17" s="103">
        <f t="shared" si="1"/>
        <v>11.1</v>
      </c>
      <c r="I17" s="88"/>
    </row>
    <row r="18" spans="1:9">
      <c r="A18" s="98">
        <v>6</v>
      </c>
      <c r="B18" s="98" t="s">
        <v>44</v>
      </c>
      <c r="C18" s="99" t="s">
        <v>2</v>
      </c>
      <c r="D18" s="100">
        <v>41309</v>
      </c>
      <c r="E18" s="101">
        <v>12.7</v>
      </c>
      <c r="F18" s="102">
        <v>1.75</v>
      </c>
      <c r="G18" s="102"/>
      <c r="H18" s="103">
        <f t="shared" si="1"/>
        <v>10.95</v>
      </c>
      <c r="I18" s="88"/>
    </row>
    <row r="19" spans="1:9">
      <c r="A19" s="98">
        <v>7</v>
      </c>
      <c r="B19" s="98" t="s">
        <v>45</v>
      </c>
      <c r="C19" s="99" t="s">
        <v>2</v>
      </c>
      <c r="D19" s="100">
        <v>41450</v>
      </c>
      <c r="E19" s="101">
        <v>11.9</v>
      </c>
      <c r="F19" s="102">
        <v>1.9</v>
      </c>
      <c r="G19" s="102"/>
      <c r="H19" s="103">
        <f t="shared" si="1"/>
        <v>10</v>
      </c>
      <c r="I19" s="88"/>
    </row>
    <row r="22" spans="1:9">
      <c r="E22" s="120" t="s">
        <v>16</v>
      </c>
      <c r="F22" s="121"/>
      <c r="G22" s="121"/>
      <c r="H22" s="129"/>
    </row>
    <row r="23" spans="1:9">
      <c r="B23" s="12" t="s">
        <v>12</v>
      </c>
      <c r="C23" s="12" t="s">
        <v>11</v>
      </c>
      <c r="D23" s="12" t="s">
        <v>10</v>
      </c>
      <c r="E23" s="19" t="s">
        <v>9</v>
      </c>
      <c r="F23" s="19" t="s">
        <v>8</v>
      </c>
      <c r="G23" s="19" t="s">
        <v>7</v>
      </c>
      <c r="H23" s="19" t="s">
        <v>15</v>
      </c>
    </row>
    <row r="24" spans="1:9">
      <c r="A24" s="49">
        <v>1</v>
      </c>
      <c r="B24" s="93" t="s">
        <v>74</v>
      </c>
      <c r="C24" s="94" t="s">
        <v>59</v>
      </c>
      <c r="D24" s="95">
        <v>41562</v>
      </c>
      <c r="E24" s="64">
        <v>13</v>
      </c>
      <c r="F24" s="53">
        <v>0.5</v>
      </c>
      <c r="G24" s="96"/>
      <c r="H24" s="97">
        <f t="shared" ref="H24:H30" si="2">SUM(E24-F24-G24)</f>
        <v>12.5</v>
      </c>
    </row>
    <row r="25" spans="1:9">
      <c r="A25" s="98">
        <v>2</v>
      </c>
      <c r="B25" s="98" t="s">
        <v>72</v>
      </c>
      <c r="C25" s="99" t="s">
        <v>48</v>
      </c>
      <c r="D25" s="100">
        <v>41901</v>
      </c>
      <c r="E25" s="101">
        <v>13</v>
      </c>
      <c r="F25" s="102">
        <v>0.55000000000000004</v>
      </c>
      <c r="G25" s="102"/>
      <c r="H25" s="103">
        <f>SUM(E25-F25-G25)</f>
        <v>12.45</v>
      </c>
    </row>
    <row r="26" spans="1:9">
      <c r="A26" s="49">
        <v>3</v>
      </c>
      <c r="B26" s="93" t="s">
        <v>75</v>
      </c>
      <c r="C26" s="94" t="s">
        <v>59</v>
      </c>
      <c r="D26" s="95">
        <v>41739</v>
      </c>
      <c r="E26" s="64">
        <v>13</v>
      </c>
      <c r="F26" s="53">
        <v>0.55000000000000004</v>
      </c>
      <c r="G26" s="96"/>
      <c r="H26" s="97">
        <f>SUM(E26-F26-G26)</f>
        <v>12.45</v>
      </c>
      <c r="I26" s="88"/>
    </row>
    <row r="27" spans="1:9">
      <c r="A27" s="49">
        <v>4</v>
      </c>
      <c r="B27" s="93" t="s">
        <v>70</v>
      </c>
      <c r="C27" s="94" t="s">
        <v>0</v>
      </c>
      <c r="D27" s="95">
        <v>41353</v>
      </c>
      <c r="E27" s="64">
        <v>13</v>
      </c>
      <c r="F27" s="53">
        <v>0.55000000000000004</v>
      </c>
      <c r="G27" s="96"/>
      <c r="H27" s="97">
        <f>SUM(E27-F27-G27)</f>
        <v>12.45</v>
      </c>
      <c r="I27" s="88"/>
    </row>
    <row r="28" spans="1:9">
      <c r="A28" s="98">
        <v>5</v>
      </c>
      <c r="B28" s="98" t="s">
        <v>45</v>
      </c>
      <c r="C28" s="99" t="s">
        <v>2</v>
      </c>
      <c r="D28" s="100">
        <v>41450</v>
      </c>
      <c r="E28" s="101">
        <v>13</v>
      </c>
      <c r="F28" s="102">
        <v>0.65</v>
      </c>
      <c r="G28" s="102"/>
      <c r="H28" s="103">
        <f t="shared" si="2"/>
        <v>12.35</v>
      </c>
      <c r="I28" s="88"/>
    </row>
    <row r="29" spans="1:9">
      <c r="A29" s="98">
        <v>6</v>
      </c>
      <c r="B29" s="98" t="s">
        <v>73</v>
      </c>
      <c r="C29" s="99" t="s">
        <v>59</v>
      </c>
      <c r="D29" s="100">
        <v>41416</v>
      </c>
      <c r="E29" s="101">
        <v>13</v>
      </c>
      <c r="F29" s="102">
        <v>0.7</v>
      </c>
      <c r="G29" s="102"/>
      <c r="H29" s="103">
        <f t="shared" si="2"/>
        <v>12.3</v>
      </c>
      <c r="I29" s="88"/>
    </row>
    <row r="30" spans="1:9">
      <c r="A30" s="98">
        <v>7</v>
      </c>
      <c r="B30" s="98" t="s">
        <v>44</v>
      </c>
      <c r="C30" s="99" t="s">
        <v>2</v>
      </c>
      <c r="D30" s="100">
        <v>41309</v>
      </c>
      <c r="E30" s="101">
        <v>13</v>
      </c>
      <c r="F30" s="102">
        <v>0.8</v>
      </c>
      <c r="G30" s="102"/>
      <c r="H30" s="103">
        <f t="shared" si="2"/>
        <v>12.2</v>
      </c>
      <c r="I30" s="88"/>
    </row>
    <row r="32" spans="1:9">
      <c r="E32" s="130" t="s">
        <v>14</v>
      </c>
      <c r="F32" s="131"/>
      <c r="G32" s="131"/>
      <c r="H32" s="132"/>
    </row>
    <row r="33" spans="1:9">
      <c r="B33" s="12" t="s">
        <v>12</v>
      </c>
      <c r="C33" s="12" t="s">
        <v>11</v>
      </c>
      <c r="D33" s="12" t="s">
        <v>10</v>
      </c>
      <c r="E33" s="16" t="s">
        <v>9</v>
      </c>
      <c r="F33" s="16" t="s">
        <v>8</v>
      </c>
      <c r="G33" s="16" t="s">
        <v>7</v>
      </c>
      <c r="H33" s="16" t="s">
        <v>23</v>
      </c>
    </row>
    <row r="34" spans="1:9">
      <c r="A34" s="49">
        <v>1</v>
      </c>
      <c r="B34" s="93" t="s">
        <v>74</v>
      </c>
      <c r="C34" s="94" t="s">
        <v>59</v>
      </c>
      <c r="D34" s="95">
        <v>41562</v>
      </c>
      <c r="E34" s="64">
        <v>13</v>
      </c>
      <c r="F34" s="53">
        <v>0.7</v>
      </c>
      <c r="G34" s="96"/>
      <c r="H34" s="97">
        <f t="shared" ref="H34:H40" si="3">SUM(E34-F34-G34)</f>
        <v>12.3</v>
      </c>
    </row>
    <row r="35" spans="1:9">
      <c r="A35" s="98">
        <v>2</v>
      </c>
      <c r="B35" s="98" t="s">
        <v>72</v>
      </c>
      <c r="C35" s="99" t="s">
        <v>48</v>
      </c>
      <c r="D35" s="100">
        <v>41901</v>
      </c>
      <c r="E35" s="101">
        <v>13</v>
      </c>
      <c r="F35" s="102">
        <v>1</v>
      </c>
      <c r="G35" s="102"/>
      <c r="H35" s="103">
        <f t="shared" si="3"/>
        <v>12</v>
      </c>
      <c r="I35" s="88"/>
    </row>
    <row r="36" spans="1:9">
      <c r="A36" s="49">
        <v>3</v>
      </c>
      <c r="B36" s="93" t="s">
        <v>70</v>
      </c>
      <c r="C36" s="94" t="s">
        <v>0</v>
      </c>
      <c r="D36" s="95">
        <v>41353</v>
      </c>
      <c r="E36" s="64">
        <v>13</v>
      </c>
      <c r="F36" s="53">
        <v>1</v>
      </c>
      <c r="G36" s="96"/>
      <c r="H36" s="97">
        <f t="shared" si="3"/>
        <v>12</v>
      </c>
      <c r="I36" s="88"/>
    </row>
    <row r="37" spans="1:9">
      <c r="A37" s="98">
        <v>4</v>
      </c>
      <c r="B37" s="98" t="s">
        <v>73</v>
      </c>
      <c r="C37" s="99" t="s">
        <v>59</v>
      </c>
      <c r="D37" s="100">
        <v>41416</v>
      </c>
      <c r="E37" s="101">
        <v>13</v>
      </c>
      <c r="F37" s="102">
        <v>1.2</v>
      </c>
      <c r="G37" s="102"/>
      <c r="H37" s="103">
        <f t="shared" si="3"/>
        <v>11.8</v>
      </c>
      <c r="I37" s="88"/>
    </row>
    <row r="38" spans="1:9">
      <c r="A38" s="49">
        <v>5</v>
      </c>
      <c r="B38" s="93" t="s">
        <v>75</v>
      </c>
      <c r="C38" s="94" t="s">
        <v>59</v>
      </c>
      <c r="D38" s="95">
        <v>41739</v>
      </c>
      <c r="E38" s="64">
        <v>13</v>
      </c>
      <c r="F38" s="53">
        <v>1.4</v>
      </c>
      <c r="G38" s="96"/>
      <c r="H38" s="97">
        <f t="shared" si="3"/>
        <v>11.6</v>
      </c>
      <c r="I38" s="88"/>
    </row>
    <row r="39" spans="1:9">
      <c r="A39" s="98">
        <v>6</v>
      </c>
      <c r="B39" s="98" t="s">
        <v>45</v>
      </c>
      <c r="C39" s="99" t="s">
        <v>2</v>
      </c>
      <c r="D39" s="100">
        <v>41450</v>
      </c>
      <c r="E39" s="101">
        <v>12.7</v>
      </c>
      <c r="F39" s="102">
        <v>1.1000000000000001</v>
      </c>
      <c r="G39" s="102"/>
      <c r="H39" s="103">
        <f t="shared" si="3"/>
        <v>11.6</v>
      </c>
      <c r="I39" s="88"/>
    </row>
    <row r="40" spans="1:9">
      <c r="A40" s="98">
        <v>7</v>
      </c>
      <c r="B40" s="98" t="s">
        <v>44</v>
      </c>
      <c r="C40" s="99" t="s">
        <v>2</v>
      </c>
      <c r="D40" s="100">
        <v>41309</v>
      </c>
      <c r="E40" s="101">
        <v>13</v>
      </c>
      <c r="F40" s="102">
        <v>2</v>
      </c>
      <c r="G40" s="102"/>
      <c r="H40" s="103">
        <f t="shared" si="3"/>
        <v>11</v>
      </c>
      <c r="I40" s="88"/>
    </row>
  </sheetData>
  <sortState ref="B25:H27">
    <sortCondition descending="1" ref="D25:D27"/>
  </sortState>
  <mergeCells count="4">
    <mergeCell ref="E1:H1"/>
    <mergeCell ref="E22:H22"/>
    <mergeCell ref="E32:H32"/>
    <mergeCell ref="E11:H11"/>
  </mergeCells>
  <dataValidations count="1">
    <dataValidation type="custom" allowBlank="1" showInputMessage="1" showErrorMessage="1" sqref="H24:H30 H3:H9 H13:H19 H34:H40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P14" sqref="P14"/>
    </sheetView>
  </sheetViews>
  <sheetFormatPr defaultRowHeight="15"/>
  <cols>
    <col min="1" max="1" width="2" bestFit="1" customWidth="1"/>
    <col min="2" max="2" width="22.140625" bestFit="1" customWidth="1"/>
    <col min="3" max="3" width="23.140625" bestFit="1" customWidth="1"/>
    <col min="4" max="4" width="11.2851562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115" t="s">
        <v>81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2" ht="18.75">
      <c r="A2" s="25"/>
      <c r="B2" s="115" t="s">
        <v>25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2">
      <c r="B3" s="24" t="s">
        <v>24</v>
      </c>
      <c r="D3" s="1"/>
      <c r="E3" s="116" t="s">
        <v>21</v>
      </c>
      <c r="F3" s="117"/>
      <c r="G3" s="117"/>
      <c r="H3" s="117"/>
      <c r="I3" s="118" t="s">
        <v>19</v>
      </c>
      <c r="J3" s="119"/>
      <c r="K3" s="119"/>
      <c r="L3" s="119"/>
      <c r="M3" s="120" t="s">
        <v>16</v>
      </c>
      <c r="N3" s="121"/>
      <c r="O3" s="121"/>
      <c r="P3" s="121"/>
      <c r="Q3" s="122" t="s">
        <v>14</v>
      </c>
      <c r="R3" s="122"/>
      <c r="S3" s="122"/>
      <c r="T3" s="122"/>
      <c r="U3" s="1"/>
      <c r="V3" s="9"/>
    </row>
    <row r="4" spans="1:22" ht="30">
      <c r="B4" s="11" t="s">
        <v>12</v>
      </c>
      <c r="C4" s="12" t="s">
        <v>11</v>
      </c>
      <c r="D4" s="11" t="s">
        <v>10</v>
      </c>
      <c r="E4" s="21" t="s">
        <v>9</v>
      </c>
      <c r="F4" s="21" t="s">
        <v>18</v>
      </c>
      <c r="G4" s="21" t="s">
        <v>7</v>
      </c>
      <c r="H4" s="21" t="s">
        <v>20</v>
      </c>
      <c r="I4" s="20" t="s">
        <v>9</v>
      </c>
      <c r="J4" s="20" t="s">
        <v>18</v>
      </c>
      <c r="K4" s="20" t="s">
        <v>7</v>
      </c>
      <c r="L4" s="20" t="s">
        <v>17</v>
      </c>
      <c r="M4" s="19" t="s">
        <v>9</v>
      </c>
      <c r="N4" s="19" t="s">
        <v>8</v>
      </c>
      <c r="O4" s="19" t="s">
        <v>7</v>
      </c>
      <c r="P4" s="19" t="s">
        <v>15</v>
      </c>
      <c r="Q4" s="16" t="s">
        <v>9</v>
      </c>
      <c r="R4" s="16" t="s">
        <v>8</v>
      </c>
      <c r="S4" s="16" t="s">
        <v>7</v>
      </c>
      <c r="T4" s="16" t="s">
        <v>23</v>
      </c>
      <c r="U4" s="23" t="s">
        <v>22</v>
      </c>
      <c r="V4" s="9"/>
    </row>
    <row r="5" spans="1:22">
      <c r="A5" s="49">
        <v>1</v>
      </c>
      <c r="B5" s="49" t="s">
        <v>77</v>
      </c>
      <c r="C5" s="50" t="s">
        <v>1</v>
      </c>
      <c r="D5" s="51">
        <v>40734</v>
      </c>
      <c r="E5" s="52">
        <v>14</v>
      </c>
      <c r="F5" s="53">
        <v>1.5</v>
      </c>
      <c r="G5" s="53"/>
      <c r="H5" s="54">
        <f>SUM(E5-F5-G5)</f>
        <v>12.5</v>
      </c>
      <c r="I5" s="52">
        <v>14</v>
      </c>
      <c r="J5" s="53">
        <v>1.1000000000000001</v>
      </c>
      <c r="K5" s="53"/>
      <c r="L5" s="54">
        <f>SUM(I5-J5-K5)</f>
        <v>12.9</v>
      </c>
      <c r="M5" s="52">
        <v>14</v>
      </c>
      <c r="N5" s="53">
        <v>0.35</v>
      </c>
      <c r="O5" s="53"/>
      <c r="P5" s="54">
        <f>SUM(M5-N5-O5)</f>
        <v>13.65</v>
      </c>
      <c r="Q5" s="52">
        <v>0</v>
      </c>
      <c r="R5" s="53">
        <v>0</v>
      </c>
      <c r="S5" s="53"/>
      <c r="T5" s="54">
        <f>SUM(Q5-R5-S5)</f>
        <v>0</v>
      </c>
      <c r="U5" s="55">
        <f>SUM(H5,L5,P5,T5)-MIN(H5,L5,P5,T5)</f>
        <v>39.049999999999997</v>
      </c>
      <c r="V5" s="66"/>
    </row>
    <row r="6" spans="1:22">
      <c r="A6" s="49">
        <v>2</v>
      </c>
      <c r="B6" s="49" t="s">
        <v>78</v>
      </c>
      <c r="C6" s="50" t="s">
        <v>59</v>
      </c>
      <c r="D6" s="51">
        <v>41020</v>
      </c>
      <c r="E6" s="52">
        <v>14</v>
      </c>
      <c r="F6" s="53">
        <v>1.35</v>
      </c>
      <c r="G6" s="53"/>
      <c r="H6" s="54">
        <f>SUM(E6-F6-G6)</f>
        <v>12.65</v>
      </c>
      <c r="I6" s="52">
        <v>14</v>
      </c>
      <c r="J6" s="53">
        <v>1.2</v>
      </c>
      <c r="K6" s="53"/>
      <c r="L6" s="54">
        <f>SUM(I6-J6-K6)</f>
        <v>12.8</v>
      </c>
      <c r="M6" s="52">
        <v>14</v>
      </c>
      <c r="N6" s="53">
        <v>0.55000000000000004</v>
      </c>
      <c r="O6" s="53"/>
      <c r="P6" s="54">
        <f>SUM(M6-N6-O6)</f>
        <v>13.45</v>
      </c>
      <c r="Q6" s="52">
        <v>13.5</v>
      </c>
      <c r="R6" s="53">
        <v>1.1000000000000001</v>
      </c>
      <c r="S6" s="53"/>
      <c r="T6" s="54">
        <f>SUM(Q6-R6-S6)</f>
        <v>12.4</v>
      </c>
      <c r="U6" s="55">
        <f>SUM(H6,L6,P6,T6)-MIN(H6,L6,P6,T6)</f>
        <v>38.900000000000006</v>
      </c>
      <c r="V6" s="66"/>
    </row>
    <row r="7" spans="1:22">
      <c r="A7" s="49">
        <v>3</v>
      </c>
      <c r="B7" s="49" t="s">
        <v>79</v>
      </c>
      <c r="C7" s="50" t="s">
        <v>59</v>
      </c>
      <c r="D7" s="51">
        <v>40600</v>
      </c>
      <c r="E7" s="52">
        <v>14</v>
      </c>
      <c r="F7" s="53">
        <v>1.55</v>
      </c>
      <c r="G7" s="53"/>
      <c r="H7" s="54">
        <f>SUM(E7-F7-G7)</f>
        <v>12.45</v>
      </c>
      <c r="I7" s="52">
        <v>14</v>
      </c>
      <c r="J7" s="53">
        <v>1.65</v>
      </c>
      <c r="K7" s="53"/>
      <c r="L7" s="54">
        <f>SUM(I7-J7-K7)</f>
        <v>12.35</v>
      </c>
      <c r="M7" s="52">
        <v>14</v>
      </c>
      <c r="N7" s="53">
        <v>0.7</v>
      </c>
      <c r="O7" s="53"/>
      <c r="P7" s="54">
        <f>SUM(M7-N7-O7)</f>
        <v>13.3</v>
      </c>
      <c r="Q7" s="52">
        <v>13.4</v>
      </c>
      <c r="R7" s="53">
        <v>1.3</v>
      </c>
      <c r="S7" s="53"/>
      <c r="T7" s="54">
        <f>SUM(Q7-R7-S7)</f>
        <v>12.1</v>
      </c>
      <c r="U7" s="55">
        <f>SUM(H7,L7,P7,T7)-MIN(H7,L7,P7,T7)</f>
        <v>38.099999999999994</v>
      </c>
      <c r="V7" s="63"/>
    </row>
    <row r="8" spans="1:22">
      <c r="A8" s="26">
        <v>4</v>
      </c>
      <c r="B8" s="26" t="s">
        <v>80</v>
      </c>
      <c r="C8" s="57" t="s">
        <v>2</v>
      </c>
      <c r="D8" s="58">
        <v>40968</v>
      </c>
      <c r="E8" s="59">
        <v>12.5</v>
      </c>
      <c r="F8" s="60">
        <v>2</v>
      </c>
      <c r="G8" s="60"/>
      <c r="H8" s="61">
        <f>SUM(E8-F8-G8)</f>
        <v>10.5</v>
      </c>
      <c r="I8" s="59">
        <v>13.8</v>
      </c>
      <c r="J8" s="60">
        <v>2.75</v>
      </c>
      <c r="K8" s="60">
        <v>0.1</v>
      </c>
      <c r="L8" s="61">
        <f>SUM(I8-J8-K8)</f>
        <v>10.950000000000001</v>
      </c>
      <c r="M8" s="59">
        <v>14</v>
      </c>
      <c r="N8" s="60">
        <v>0.95</v>
      </c>
      <c r="O8" s="60"/>
      <c r="P8" s="61">
        <f>SUM(M8-N8-O8)</f>
        <v>13.05</v>
      </c>
      <c r="Q8" s="59">
        <v>13.4</v>
      </c>
      <c r="R8" s="60">
        <v>1.7</v>
      </c>
      <c r="S8" s="60"/>
      <c r="T8" s="61">
        <f>SUM(Q8-R8-S8)</f>
        <v>11.700000000000001</v>
      </c>
      <c r="U8" s="62">
        <f>SUM(H8,L8,P8,T8)-MIN(H8,L8,P8,T8)</f>
        <v>35.700000000000003</v>
      </c>
      <c r="V8" s="63"/>
    </row>
    <row r="9" spans="1:2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C10" s="1"/>
      <c r="D10" s="1"/>
    </row>
    <row r="11" spans="1:22">
      <c r="B11" s="18"/>
      <c r="C11" s="14"/>
      <c r="D11" s="17"/>
      <c r="E11" s="124" t="s">
        <v>13</v>
      </c>
      <c r="F11" s="125"/>
      <c r="G11" s="125"/>
      <c r="H11" s="126"/>
    </row>
    <row r="12" spans="1:22" ht="30">
      <c r="B12" s="12" t="s">
        <v>12</v>
      </c>
      <c r="C12" s="12" t="s">
        <v>11</v>
      </c>
      <c r="D12" s="12" t="s">
        <v>10</v>
      </c>
      <c r="E12" s="10" t="s">
        <v>9</v>
      </c>
      <c r="F12" s="10" t="s">
        <v>8</v>
      </c>
      <c r="G12" s="10" t="s">
        <v>7</v>
      </c>
      <c r="H12" s="10" t="s">
        <v>6</v>
      </c>
    </row>
    <row r="13" spans="1:22">
      <c r="A13" s="79">
        <v>1</v>
      </c>
      <c r="B13" s="79" t="s">
        <v>77</v>
      </c>
      <c r="C13" s="80" t="s">
        <v>1</v>
      </c>
      <c r="D13" s="81">
        <v>40734</v>
      </c>
      <c r="E13" s="86">
        <v>24.5</v>
      </c>
      <c r="F13" s="83">
        <v>0.6</v>
      </c>
      <c r="G13" s="83"/>
      <c r="H13" s="107">
        <f>SUM(E13-F13-G13)</f>
        <v>23.9</v>
      </c>
    </row>
  </sheetData>
  <sortState ref="B5:U8">
    <sortCondition descending="1" ref="U5:U8"/>
  </sortState>
  <mergeCells count="7">
    <mergeCell ref="E11:H11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3 H5:H8 P5:P8 L5:L8 T5:T8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U5"/>
  <sheetViews>
    <sheetView workbookViewId="0">
      <selection activeCell="P21" sqref="P21"/>
    </sheetView>
  </sheetViews>
  <sheetFormatPr defaultRowHeight="15"/>
  <cols>
    <col min="1" max="1" width="2" bestFit="1" customWidth="1"/>
    <col min="2" max="2" width="17.85546875" bestFit="1" customWidth="1"/>
    <col min="3" max="3" width="17.28515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115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1" ht="18.75">
      <c r="A2" s="25"/>
      <c r="B2" s="115" t="s">
        <v>82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>
      <c r="B3" s="24" t="s">
        <v>24</v>
      </c>
      <c r="D3" s="1"/>
      <c r="E3" s="134" t="s">
        <v>21</v>
      </c>
      <c r="F3" s="135"/>
      <c r="G3" s="135"/>
      <c r="H3" s="136"/>
      <c r="I3" s="137" t="s">
        <v>19</v>
      </c>
      <c r="J3" s="138"/>
      <c r="K3" s="138"/>
      <c r="L3" s="139"/>
      <c r="M3" s="140" t="s">
        <v>16</v>
      </c>
      <c r="N3" s="141"/>
      <c r="O3" s="141"/>
      <c r="P3" s="142"/>
      <c r="Q3" s="143" t="s">
        <v>14</v>
      </c>
      <c r="R3" s="144"/>
      <c r="S3" s="144"/>
      <c r="T3" s="145"/>
      <c r="U3" s="1"/>
    </row>
    <row r="4" spans="1:21">
      <c r="A4" s="39"/>
      <c r="B4" s="12" t="s">
        <v>12</v>
      </c>
      <c r="C4" s="12" t="s">
        <v>11</v>
      </c>
      <c r="D4" s="11" t="s">
        <v>10</v>
      </c>
      <c r="E4" s="45" t="s">
        <v>9</v>
      </c>
      <c r="F4" s="45" t="s">
        <v>18</v>
      </c>
      <c r="G4" s="45" t="s">
        <v>7</v>
      </c>
      <c r="H4" s="45" t="s">
        <v>20</v>
      </c>
      <c r="I4" s="44" t="s">
        <v>9</v>
      </c>
      <c r="J4" s="44" t="s">
        <v>18</v>
      </c>
      <c r="K4" s="44" t="s">
        <v>7</v>
      </c>
      <c r="L4" s="44" t="s">
        <v>17</v>
      </c>
      <c r="M4" s="43" t="s">
        <v>9</v>
      </c>
      <c r="N4" s="43" t="s">
        <v>8</v>
      </c>
      <c r="O4" s="43" t="s">
        <v>7</v>
      </c>
      <c r="P4" s="43" t="s">
        <v>15</v>
      </c>
      <c r="Q4" s="42" t="s">
        <v>9</v>
      </c>
      <c r="R4" s="42" t="s">
        <v>8</v>
      </c>
      <c r="S4" s="42" t="s">
        <v>7</v>
      </c>
      <c r="T4" s="42" t="s">
        <v>23</v>
      </c>
      <c r="U4" s="41" t="s">
        <v>22</v>
      </c>
    </row>
    <row r="5" spans="1:21">
      <c r="A5" s="49">
        <v>1</v>
      </c>
      <c r="B5" s="49" t="s">
        <v>71</v>
      </c>
      <c r="C5" s="49" t="s">
        <v>2</v>
      </c>
      <c r="D5" s="56">
        <v>41988</v>
      </c>
      <c r="E5" s="52">
        <v>13.7</v>
      </c>
      <c r="F5" s="53">
        <v>3.25</v>
      </c>
      <c r="G5" s="53"/>
      <c r="H5" s="54">
        <f>SUM(E5-F5-G5)</f>
        <v>10.45</v>
      </c>
      <c r="I5" s="52">
        <v>13.8</v>
      </c>
      <c r="J5" s="53">
        <v>2.35</v>
      </c>
      <c r="K5" s="53"/>
      <c r="L5" s="54">
        <f>SUM(I5-J5-K5)</f>
        <v>11.450000000000001</v>
      </c>
      <c r="M5" s="52">
        <v>15</v>
      </c>
      <c r="N5" s="53">
        <v>0.67500000000000004</v>
      </c>
      <c r="O5" s="53"/>
      <c r="P5" s="54">
        <f>SUM(M5-N5-O5)</f>
        <v>14.324999999999999</v>
      </c>
      <c r="Q5" s="52">
        <v>15</v>
      </c>
      <c r="R5" s="53">
        <v>2.6</v>
      </c>
      <c r="S5" s="53"/>
      <c r="T5" s="54">
        <f>SUM(Q5-R5-S5)</f>
        <v>12.4</v>
      </c>
      <c r="U5" s="113">
        <f>SUM(T5,P5,L5,H5)</f>
        <v>48.625</v>
      </c>
    </row>
  </sheetData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 L5 P5 T5">
      <formula1>"bvbv"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ALLIEVE SUPER B</vt:lpstr>
      <vt:lpstr>ALLIEVE SB CL - TR</vt:lpstr>
      <vt:lpstr>ALLIEVE SB VL - PA</vt:lpstr>
      <vt:lpstr>TIGROTTE SUPER A</vt:lpstr>
      <vt:lpstr>TIGROTTE SA ATTREZZI</vt:lpstr>
      <vt:lpstr>ALLIEVE SUPER A</vt:lpstr>
      <vt:lpstr>ALLIEVE SA ATTREZZI</vt:lpstr>
      <vt:lpstr>RAGAZZE SUPER A</vt:lpstr>
      <vt:lpstr>TOP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2025-03-20T09:29:28Z</dcterms:created>
  <dcterms:modified xsi:type="dcterms:W3CDTF">2025-03-25T13:48:54Z</dcterms:modified>
</cp:coreProperties>
</file>