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tabRatio="706" activeTab="9"/>
  </bookViews>
  <sheets>
    <sheet name="ALLIEVE L" sheetId="4" r:id="rId1"/>
    <sheet name="ALLIEVE CL" sheetId="9" r:id="rId2"/>
    <sheet name="ALLIEVE TR" sheetId="10" r:id="rId3"/>
    <sheet name="ALLIEVE VL" sheetId="11" r:id="rId4"/>
    <sheet name="JUNIOR L" sheetId="6" r:id="rId5"/>
    <sheet name="JUNIOR CL" sheetId="12" r:id="rId6"/>
    <sheet name="JUNIOR TR" sheetId="13" r:id="rId7"/>
    <sheet name="JUNIOR VL" sheetId="14" r:id="rId8"/>
    <sheet name="SENIOR L" sheetId="7" r:id="rId9"/>
    <sheet name="MASCHI" sheetId="8" r:id="rId10"/>
  </sheets>
  <calcPr calcId="125725"/>
</workbook>
</file>

<file path=xl/calcChain.xml><?xml version="1.0" encoding="utf-8"?>
<calcChain xmlns="http://schemas.openxmlformats.org/spreadsheetml/2006/main">
  <c r="L5" i="8"/>
  <c r="H12" i="14"/>
  <c r="H16"/>
  <c r="H15"/>
  <c r="H6"/>
  <c r="H3"/>
  <c r="H18"/>
  <c r="H4"/>
  <c r="H10"/>
  <c r="H13"/>
  <c r="H24"/>
  <c r="H5"/>
  <c r="H9"/>
  <c r="H20"/>
  <c r="H8"/>
  <c r="H19"/>
  <c r="H23"/>
  <c r="H22"/>
  <c r="H17"/>
  <c r="H21"/>
  <c r="H7"/>
  <c r="H14"/>
  <c r="H11"/>
  <c r="H9" i="13"/>
  <c r="H11"/>
  <c r="H8"/>
  <c r="H15"/>
  <c r="H3"/>
  <c r="H23"/>
  <c r="H17"/>
  <c r="H7"/>
  <c r="H18"/>
  <c r="H24"/>
  <c r="H20"/>
  <c r="H19"/>
  <c r="H6"/>
  <c r="H4"/>
  <c r="H5"/>
  <c r="H12"/>
  <c r="H21"/>
  <c r="H10"/>
  <c r="H22"/>
  <c r="H13"/>
  <c r="H16"/>
  <c r="H14"/>
  <c r="H3" i="12"/>
  <c r="H20"/>
  <c r="H5"/>
  <c r="H15"/>
  <c r="H8"/>
  <c r="H22"/>
  <c r="H11"/>
  <c r="H12"/>
  <c r="H19"/>
  <c r="H24"/>
  <c r="H7"/>
  <c r="H10"/>
  <c r="H4"/>
  <c r="H6"/>
  <c r="H18"/>
  <c r="H17"/>
  <c r="H23"/>
  <c r="H16"/>
  <c r="H21"/>
  <c r="H13"/>
  <c r="H14"/>
  <c r="H9"/>
  <c r="H9" i="11" l="1"/>
  <c r="H7"/>
  <c r="H6"/>
  <c r="H16"/>
  <c r="H56"/>
  <c r="H27"/>
  <c r="H25"/>
  <c r="H49"/>
  <c r="H24"/>
  <c r="H45"/>
  <c r="H42"/>
  <c r="H48"/>
  <c r="H19"/>
  <c r="H15"/>
  <c r="H52"/>
  <c r="H30"/>
  <c r="H17"/>
  <c r="H8"/>
  <c r="H32"/>
  <c r="H20"/>
  <c r="H54"/>
  <c r="H43"/>
  <c r="H44"/>
  <c r="H13"/>
  <c r="H55"/>
  <c r="H18"/>
  <c r="H14"/>
  <c r="H5"/>
  <c r="H35"/>
  <c r="H23"/>
  <c r="H31"/>
  <c r="H53"/>
  <c r="H22"/>
  <c r="H50"/>
  <c r="H46"/>
  <c r="H10"/>
  <c r="H29"/>
  <c r="H11"/>
  <c r="H34"/>
  <c r="H40"/>
  <c r="H21"/>
  <c r="H37"/>
  <c r="H4"/>
  <c r="H3"/>
  <c r="H38"/>
  <c r="H36"/>
  <c r="H41"/>
  <c r="H12"/>
  <c r="H39"/>
  <c r="H51"/>
  <c r="H47"/>
  <c r="H33"/>
  <c r="H28"/>
  <c r="H26"/>
  <c r="H5" i="10"/>
  <c r="H48"/>
  <c r="H4"/>
  <c r="H33"/>
  <c r="H56"/>
  <c r="H32"/>
  <c r="H42"/>
  <c r="H44"/>
  <c r="H50"/>
  <c r="H46"/>
  <c r="H9"/>
  <c r="H37"/>
  <c r="H17"/>
  <c r="H13"/>
  <c r="H38"/>
  <c r="H19"/>
  <c r="H6"/>
  <c r="H12"/>
  <c r="H26"/>
  <c r="H35"/>
  <c r="H53"/>
  <c r="H27"/>
  <c r="H15"/>
  <c r="H8"/>
  <c r="H55"/>
  <c r="H31"/>
  <c r="H28"/>
  <c r="H34"/>
  <c r="H18"/>
  <c r="H20"/>
  <c r="H39"/>
  <c r="H47"/>
  <c r="H25"/>
  <c r="H30"/>
  <c r="H43"/>
  <c r="H24"/>
  <c r="H16"/>
  <c r="H21"/>
  <c r="H45"/>
  <c r="H29"/>
  <c r="H14"/>
  <c r="H40"/>
  <c r="H11"/>
  <c r="H49"/>
  <c r="H52"/>
  <c r="H23"/>
  <c r="H36"/>
  <c r="H41"/>
  <c r="H3"/>
  <c r="H54"/>
  <c r="H7"/>
  <c r="H10"/>
  <c r="H22"/>
  <c r="H51"/>
  <c r="H26" i="9"/>
  <c r="H33"/>
  <c r="H10"/>
  <c r="H4"/>
  <c r="H56"/>
  <c r="H3"/>
  <c r="H50"/>
  <c r="H46"/>
  <c r="H37"/>
  <c r="H40"/>
  <c r="H23"/>
  <c r="H30"/>
  <c r="H44"/>
  <c r="H31"/>
  <c r="H45"/>
  <c r="H14"/>
  <c r="H6"/>
  <c r="H18"/>
  <c r="H8"/>
  <c r="H20"/>
  <c r="H27"/>
  <c r="H43"/>
  <c r="H15"/>
  <c r="H11"/>
  <c r="H55"/>
  <c r="H34"/>
  <c r="H36"/>
  <c r="H22"/>
  <c r="H28"/>
  <c r="H5"/>
  <c r="H47"/>
  <c r="H54"/>
  <c r="H24"/>
  <c r="H51"/>
  <c r="H29"/>
  <c r="H12"/>
  <c r="H25"/>
  <c r="H7"/>
  <c r="H53"/>
  <c r="H49"/>
  <c r="H19"/>
  <c r="H38"/>
  <c r="H39"/>
  <c r="H35"/>
  <c r="H48"/>
  <c r="H42"/>
  <c r="H21"/>
  <c r="H17"/>
  <c r="H16"/>
  <c r="H52"/>
  <c r="H13"/>
  <c r="H9"/>
  <c r="H32"/>
  <c r="H41"/>
  <c r="H128" i="4"/>
  <c r="T31" i="8"/>
  <c r="P31"/>
  <c r="L31"/>
  <c r="H31"/>
  <c r="T18"/>
  <c r="P18"/>
  <c r="L18"/>
  <c r="H18"/>
  <c r="T5"/>
  <c r="P5"/>
  <c r="H5"/>
  <c r="U31" l="1"/>
  <c r="U18"/>
  <c r="U5"/>
  <c r="H22" i="7" l="1"/>
  <c r="H26"/>
  <c r="H23"/>
  <c r="H24"/>
  <c r="H15"/>
  <c r="H18"/>
  <c r="H16"/>
  <c r="H17"/>
  <c r="P5"/>
  <c r="L5"/>
  <c r="H5"/>
  <c r="P6"/>
  <c r="L6"/>
  <c r="H6"/>
  <c r="P9"/>
  <c r="L9"/>
  <c r="H9"/>
  <c r="Q9" s="1"/>
  <c r="P8"/>
  <c r="L8"/>
  <c r="H8"/>
  <c r="P7"/>
  <c r="L7"/>
  <c r="H7"/>
  <c r="H52" i="6"/>
  <c r="H56"/>
  <c r="H61"/>
  <c r="H35"/>
  <c r="H41"/>
  <c r="H33"/>
  <c r="H36"/>
  <c r="H47"/>
  <c r="H43"/>
  <c r="H37"/>
  <c r="H45"/>
  <c r="H48"/>
  <c r="H42"/>
  <c r="H39"/>
  <c r="H40"/>
  <c r="P7"/>
  <c r="L7"/>
  <c r="H7"/>
  <c r="P21"/>
  <c r="L21"/>
  <c r="H21"/>
  <c r="P9"/>
  <c r="L9"/>
  <c r="H9"/>
  <c r="P14"/>
  <c r="L14"/>
  <c r="H14"/>
  <c r="P5"/>
  <c r="L5"/>
  <c r="H5"/>
  <c r="P25"/>
  <c r="L25"/>
  <c r="H25"/>
  <c r="P12"/>
  <c r="L12"/>
  <c r="H12"/>
  <c r="P8"/>
  <c r="L8"/>
  <c r="H8"/>
  <c r="P19"/>
  <c r="L19"/>
  <c r="H19"/>
  <c r="P26"/>
  <c r="L26"/>
  <c r="H26"/>
  <c r="P15"/>
  <c r="L15"/>
  <c r="H15"/>
  <c r="H120" i="4"/>
  <c r="H124"/>
  <c r="H123"/>
  <c r="H115"/>
  <c r="H113"/>
  <c r="H138"/>
  <c r="H122"/>
  <c r="H121"/>
  <c r="H119"/>
  <c r="H140"/>
  <c r="H116"/>
  <c r="H118"/>
  <c r="H130"/>
  <c r="H146"/>
  <c r="H129"/>
  <c r="H141"/>
  <c r="H147"/>
  <c r="H139"/>
  <c r="H143"/>
  <c r="H80"/>
  <c r="H76"/>
  <c r="H72"/>
  <c r="H73"/>
  <c r="H71"/>
  <c r="H67"/>
  <c r="H88"/>
  <c r="H85"/>
  <c r="H75"/>
  <c r="H64"/>
  <c r="H97"/>
  <c r="H104"/>
  <c r="H63"/>
  <c r="H107"/>
  <c r="H105"/>
  <c r="H78"/>
  <c r="H92"/>
  <c r="H102"/>
  <c r="H96"/>
  <c r="H100"/>
  <c r="H90"/>
  <c r="H82"/>
  <c r="H69"/>
  <c r="H108"/>
  <c r="H98"/>
  <c r="P8"/>
  <c r="L8"/>
  <c r="H8"/>
  <c r="P35"/>
  <c r="L35"/>
  <c r="H35"/>
  <c r="P5"/>
  <c r="L5"/>
  <c r="H5"/>
  <c r="P13"/>
  <c r="L13"/>
  <c r="H13"/>
  <c r="P58"/>
  <c r="L58"/>
  <c r="H58"/>
  <c r="P18"/>
  <c r="L18"/>
  <c r="H18"/>
  <c r="P41"/>
  <c r="L41"/>
  <c r="H41"/>
  <c r="P52"/>
  <c r="L52"/>
  <c r="H52"/>
  <c r="P44"/>
  <c r="L44"/>
  <c r="H44"/>
  <c r="P48"/>
  <c r="L48"/>
  <c r="H48"/>
  <c r="P31"/>
  <c r="L31"/>
  <c r="H31"/>
  <c r="P43"/>
  <c r="L43"/>
  <c r="H43"/>
  <c r="P29"/>
  <c r="L29"/>
  <c r="H29"/>
  <c r="P17"/>
  <c r="L17"/>
  <c r="H17"/>
  <c r="P51"/>
  <c r="L51"/>
  <c r="H51"/>
  <c r="P25"/>
  <c r="L25"/>
  <c r="H25"/>
  <c r="P6"/>
  <c r="L6"/>
  <c r="H6"/>
  <c r="P10"/>
  <c r="L10"/>
  <c r="H10"/>
  <c r="P27"/>
  <c r="L27"/>
  <c r="H27"/>
  <c r="P22"/>
  <c r="L22"/>
  <c r="H22"/>
  <c r="P55"/>
  <c r="L55"/>
  <c r="H55"/>
  <c r="P42"/>
  <c r="L42"/>
  <c r="H42"/>
  <c r="P34"/>
  <c r="L34"/>
  <c r="H34"/>
  <c r="P7"/>
  <c r="L7"/>
  <c r="H7"/>
  <c r="H11" i="8"/>
  <c r="H24"/>
  <c r="H37"/>
  <c r="Q6" i="7" l="1"/>
  <c r="Q19" i="6"/>
  <c r="Q8" i="7"/>
  <c r="Q5"/>
  <c r="Q7"/>
  <c r="Q5" i="6"/>
  <c r="Q7"/>
  <c r="Q43" i="4"/>
  <c r="Q22"/>
  <c r="Q25"/>
  <c r="Q52"/>
  <c r="Q13"/>
  <c r="Q7"/>
  <c r="Q8" i="6"/>
  <c r="Q26"/>
  <c r="Q25"/>
  <c r="Q21"/>
  <c r="Q14"/>
  <c r="Q15"/>
  <c r="Q12"/>
  <c r="Q9"/>
  <c r="Q34" i="4"/>
  <c r="Q27"/>
  <c r="Q51"/>
  <c r="Q31"/>
  <c r="Q41"/>
  <c r="Q5"/>
  <c r="Q42"/>
  <c r="Q10"/>
  <c r="Q17"/>
  <c r="Q48"/>
  <c r="Q18"/>
  <c r="Q35"/>
  <c r="Q55"/>
  <c r="Q6"/>
  <c r="Q29"/>
  <c r="Q44"/>
  <c r="Q58"/>
  <c r="Q8"/>
  <c r="H14" i="7"/>
  <c r="H25"/>
  <c r="H11" i="6"/>
  <c r="L11"/>
  <c r="P11"/>
  <c r="H18"/>
  <c r="L18"/>
  <c r="P18"/>
  <c r="H10"/>
  <c r="L10"/>
  <c r="P10"/>
  <c r="H23"/>
  <c r="L23"/>
  <c r="P23"/>
  <c r="H20"/>
  <c r="L20"/>
  <c r="P20"/>
  <c r="H24"/>
  <c r="L24"/>
  <c r="P24"/>
  <c r="H22"/>
  <c r="L22"/>
  <c r="P22"/>
  <c r="H17"/>
  <c r="L17"/>
  <c r="P17"/>
  <c r="H6"/>
  <c r="L6"/>
  <c r="P6"/>
  <c r="H13"/>
  <c r="L13"/>
  <c r="P13"/>
  <c r="H16"/>
  <c r="L16"/>
  <c r="P16"/>
  <c r="R13"/>
  <c r="H32"/>
  <c r="H31"/>
  <c r="H38"/>
  <c r="H34"/>
  <c r="H44"/>
  <c r="H46"/>
  <c r="H60"/>
  <c r="H59"/>
  <c r="H57"/>
  <c r="H53"/>
  <c r="H54"/>
  <c r="H55"/>
  <c r="H58"/>
  <c r="H47" i="4"/>
  <c r="L47"/>
  <c r="P47"/>
  <c r="H30"/>
  <c r="L30"/>
  <c r="P30"/>
  <c r="H19"/>
  <c r="L19"/>
  <c r="P19"/>
  <c r="H33"/>
  <c r="L33"/>
  <c r="P33"/>
  <c r="H54"/>
  <c r="L54"/>
  <c r="P54"/>
  <c r="H20"/>
  <c r="L20"/>
  <c r="P20"/>
  <c r="H26"/>
  <c r="L26"/>
  <c r="P26"/>
  <c r="H37"/>
  <c r="L37"/>
  <c r="P37"/>
  <c r="H38"/>
  <c r="L38"/>
  <c r="P38"/>
  <c r="H53"/>
  <c r="L53"/>
  <c r="P53"/>
  <c r="H36"/>
  <c r="L36"/>
  <c r="P36"/>
  <c r="H15"/>
  <c r="L15"/>
  <c r="P15"/>
  <c r="H40"/>
  <c r="L40"/>
  <c r="P40"/>
  <c r="H14"/>
  <c r="L14"/>
  <c r="P14"/>
  <c r="H45"/>
  <c r="L45"/>
  <c r="P45"/>
  <c r="H49"/>
  <c r="L49"/>
  <c r="P49"/>
  <c r="H9"/>
  <c r="L9"/>
  <c r="P9"/>
  <c r="H23"/>
  <c r="L23"/>
  <c r="P23"/>
  <c r="H12"/>
  <c r="L12"/>
  <c r="P12"/>
  <c r="H46"/>
  <c r="L46"/>
  <c r="P46"/>
  <c r="H50"/>
  <c r="L50"/>
  <c r="P50"/>
  <c r="H21"/>
  <c r="L21"/>
  <c r="P21"/>
  <c r="H56"/>
  <c r="L56"/>
  <c r="P56"/>
  <c r="H39"/>
  <c r="L39"/>
  <c r="P39"/>
  <c r="H11"/>
  <c r="L11"/>
  <c r="P11"/>
  <c r="H32"/>
  <c r="L32"/>
  <c r="P32"/>
  <c r="H16"/>
  <c r="L16"/>
  <c r="P16"/>
  <c r="H28"/>
  <c r="L28"/>
  <c r="P28"/>
  <c r="H24"/>
  <c r="L24"/>
  <c r="P24"/>
  <c r="H57"/>
  <c r="L57"/>
  <c r="P57"/>
  <c r="R20"/>
  <c r="H66"/>
  <c r="H84"/>
  <c r="H74"/>
  <c r="H77"/>
  <c r="H89"/>
  <c r="H91"/>
  <c r="H68"/>
  <c r="H99"/>
  <c r="H79"/>
  <c r="H94"/>
  <c r="H87"/>
  <c r="H70"/>
  <c r="H86"/>
  <c r="H106"/>
  <c r="H103"/>
  <c r="H95"/>
  <c r="H83"/>
  <c r="H81"/>
  <c r="H101"/>
  <c r="H93"/>
  <c r="H65"/>
  <c r="H126"/>
  <c r="H135"/>
  <c r="H145"/>
  <c r="H125"/>
  <c r="H136"/>
  <c r="H132"/>
  <c r="H117"/>
  <c r="H144"/>
  <c r="H133"/>
  <c r="H137"/>
  <c r="H134"/>
  <c r="H127"/>
  <c r="H114"/>
  <c r="H131"/>
  <c r="H142"/>
  <c r="Q39" l="1"/>
  <c r="Q49"/>
  <c r="Q24" i="6"/>
  <c r="Q22"/>
  <c r="Q18"/>
  <c r="Q13"/>
  <c r="Q16"/>
  <c r="Q10"/>
  <c r="Q56" i="4"/>
  <c r="Q45"/>
  <c r="Q46"/>
  <c r="Q16"/>
  <c r="Q15"/>
  <c r="Q37"/>
  <c r="Q19"/>
  <c r="Q33"/>
  <c r="Q26"/>
  <c r="Q36"/>
  <c r="Q28"/>
  <c r="Q12"/>
  <c r="Q6" i="6"/>
  <c r="Q20"/>
  <c r="Q11"/>
  <c r="Q17"/>
  <c r="Q23"/>
  <c r="Q57" i="4"/>
  <c r="Q32"/>
  <c r="Q23"/>
  <c r="Q24"/>
  <c r="Q11"/>
  <c r="Q50"/>
  <c r="Q9"/>
  <c r="Q40"/>
  <c r="Q38"/>
  <c r="Q54"/>
  <c r="Q47"/>
  <c r="Q21"/>
  <c r="Q14"/>
  <c r="Q53"/>
  <c r="Q20"/>
  <c r="Q30"/>
</calcChain>
</file>

<file path=xl/sharedStrings.xml><?xml version="1.0" encoding="utf-8"?>
<sst xmlns="http://schemas.openxmlformats.org/spreadsheetml/2006/main" count="1135" uniqueCount="126">
  <si>
    <t>Tot.  MT</t>
  </si>
  <si>
    <t>Pen.agg.</t>
  </si>
  <si>
    <t xml:space="preserve">Pen. E </t>
  </si>
  <si>
    <t>Nota D</t>
  </si>
  <si>
    <t>D. Nasc.</t>
  </si>
  <si>
    <t>Società</t>
  </si>
  <si>
    <t>Ginnasta</t>
  </si>
  <si>
    <t>MINITRAMPOLINO</t>
  </si>
  <si>
    <t>Tot. VO</t>
  </si>
  <si>
    <t>VOLTEGGIO</t>
  </si>
  <si>
    <t>Tot. TR</t>
  </si>
  <si>
    <t xml:space="preserve">Pen. E   </t>
  </si>
  <si>
    <t>TRAVE</t>
  </si>
  <si>
    <t>Tot. CL</t>
  </si>
  <si>
    <t>CORPO LIBERO</t>
  </si>
  <si>
    <t>TOTALE</t>
  </si>
  <si>
    <t>ASSOLUTO</t>
  </si>
  <si>
    <t>PER I PROGRAMMI MEDIUM E LARGE (TOTALE DATO DALLA SOMMA DEI 3 ATTREZZI)</t>
  </si>
  <si>
    <t>ASD POLVERE DI MAGNESIO</t>
  </si>
  <si>
    <t>PARALLELE SPECIALITA'</t>
  </si>
  <si>
    <t>ASD MUDRA DANZA</t>
  </si>
  <si>
    <t>SILVANO FEDI</t>
  </si>
  <si>
    <t>SPORTING CLUB ALBINIA</t>
  </si>
  <si>
    <t>ASD FERRUCCI LIBERTAS</t>
  </si>
  <si>
    <t>POL. BARBANELLA UNO</t>
  </si>
  <si>
    <t>ASD KINZIKA GINNASTICA</t>
  </si>
  <si>
    <t>VECCHIO ANNA</t>
  </si>
  <si>
    <t>TIRELLA MATILDE</t>
  </si>
  <si>
    <t>POLI FRANCESCA</t>
  </si>
  <si>
    <t>PAPERINI ERICA</t>
  </si>
  <si>
    <t>CARICATO NOEMY</t>
  </si>
  <si>
    <t>CIOCI AZZURRA</t>
  </si>
  <si>
    <t>CASSARESI ELLIS</t>
  </si>
  <si>
    <t>BIRINDELLI MIA</t>
  </si>
  <si>
    <t>MOSCINI GIULIA</t>
  </si>
  <si>
    <t>FERRARO LUNA</t>
  </si>
  <si>
    <t>CERULLI EVA</t>
  </si>
  <si>
    <t>CERULLI AURORA</t>
  </si>
  <si>
    <t>BATTILOCCHI AMBRA</t>
  </si>
  <si>
    <t>BAGLIONI CATERINA</t>
  </si>
  <si>
    <t>ALOCCI MARIA</t>
  </si>
  <si>
    <t>SCHIAVI MARIASOLE</t>
  </si>
  <si>
    <t>GIOVANI STELLA</t>
  </si>
  <si>
    <t>BUOCRISTIANI AZZURRA</t>
  </si>
  <si>
    <t>ASD SPORTING CLUB 2000</t>
  </si>
  <si>
    <t>VANNI ALESSIA</t>
  </si>
  <si>
    <t>MANCARELLA MIA MICHELA</t>
  </si>
  <si>
    <t>BUFALINI ANNA</t>
  </si>
  <si>
    <t>STACCIOLI CLELIA</t>
  </si>
  <si>
    <t>D'ANTONIO AURORA</t>
  </si>
  <si>
    <t>VIRTUS ULIVETO ASD</t>
  </si>
  <si>
    <t>MONTESANO NOEMI</t>
  </si>
  <si>
    <t>GOCAJ EMILY</t>
  </si>
  <si>
    <t>CAMPAGNA NOEMI</t>
  </si>
  <si>
    <t>BRUSONI SARA</t>
  </si>
  <si>
    <t>SIMONELLI ADELE</t>
  </si>
  <si>
    <t>DEL CESTA BIANCA</t>
  </si>
  <si>
    <t>DI SARNO MATILDE</t>
  </si>
  <si>
    <t>ORLANDI MARIA</t>
  </si>
  <si>
    <t>PEGORARO REBECCA</t>
  </si>
  <si>
    <t>CATEGORIA ALLIEVE F - PROGRAMMA LARGE</t>
  </si>
  <si>
    <t>PARRINELLI CINZIA</t>
  </si>
  <si>
    <t>BENEDETTI MATILDE</t>
  </si>
  <si>
    <t>TURINI MARTA</t>
  </si>
  <si>
    <t>POSSENTI SOFIA</t>
  </si>
  <si>
    <t>PINTO GEMMA</t>
  </si>
  <si>
    <t>DELFINO VIRGINIA</t>
  </si>
  <si>
    <t>GIACOMARRA MATILDE</t>
  </si>
  <si>
    <t>GRASSI AMANDA</t>
  </si>
  <si>
    <t>CINI REBECCA</t>
  </si>
  <si>
    <t>VANNETTI IRENE</t>
  </si>
  <si>
    <t>PALOMBO NICOLE</t>
  </si>
  <si>
    <t>BARDELLI ANNA</t>
  </si>
  <si>
    <t>TOZZI ANITA</t>
  </si>
  <si>
    <t>PECCI VITTORIA</t>
  </si>
  <si>
    <t>MEDICI ARIANNA</t>
  </si>
  <si>
    <t>MAURICI LUCREZIA</t>
  </si>
  <si>
    <t>CAVINI BIANCA</t>
  </si>
  <si>
    <t>SCORSINI CRISTINA</t>
  </si>
  <si>
    <t>CATEGORIA JUNIOR - PROGRAMMA LARGE</t>
  </si>
  <si>
    <t>PIERINI ALICE</t>
  </si>
  <si>
    <t>GRONCHI ALESSIA</t>
  </si>
  <si>
    <t>CATEGORIA SENIOR - PROGRAMMA LARGE</t>
  </si>
  <si>
    <t>HAPPY TIME</t>
  </si>
  <si>
    <t>BIGIARINI RACHELE</t>
  </si>
  <si>
    <t>GORETTI MARIA CHIARA</t>
  </si>
  <si>
    <t>MAZZETTI AURORA</t>
  </si>
  <si>
    <t>PLESCACIUC SOFIA IOANA</t>
  </si>
  <si>
    <t>RICCI MASE' BIANCA</t>
  </si>
  <si>
    <t>SANDU ALEXIA ROZALIA</t>
  </si>
  <si>
    <t>BALLERINI ELENA</t>
  </si>
  <si>
    <t>RENAIOLI ANDREA</t>
  </si>
  <si>
    <t>MARINAI ANNA</t>
  </si>
  <si>
    <t>MYTHOS</t>
  </si>
  <si>
    <t>CALEO LIDIA</t>
  </si>
  <si>
    <t>CIABATTINI MARTA</t>
  </si>
  <si>
    <t>ASD ASCIANO 2011</t>
  </si>
  <si>
    <t>BAMBACARO VALENTINA</t>
  </si>
  <si>
    <t>MULE MARTINA</t>
  </si>
  <si>
    <t>STRAMBINI ELSA</t>
  </si>
  <si>
    <t>MARCHI ELISA</t>
  </si>
  <si>
    <t>RUBERTI CATERINA</t>
  </si>
  <si>
    <t>LO VARIO ALICE</t>
  </si>
  <si>
    <t>LOMBARDI SARA</t>
  </si>
  <si>
    <t>MESSICANI SOFIA</t>
  </si>
  <si>
    <t>PUCCIONI REBECCA</t>
  </si>
  <si>
    <t>ASD OASIS CLUB</t>
  </si>
  <si>
    <t>CIARAVOLO GIORGIA</t>
  </si>
  <si>
    <t>CONTE CHIARA</t>
  </si>
  <si>
    <t>KHARBOUCH RIHABE</t>
  </si>
  <si>
    <t>LARDICCI ASIA</t>
  </si>
  <si>
    <t>MASELLI SERENA</t>
  </si>
  <si>
    <t>PASSALACQUA DIANA</t>
  </si>
  <si>
    <t>PORCELLI ALICE</t>
  </si>
  <si>
    <t>TOUAMI YASMINE</t>
  </si>
  <si>
    <t>ULIVIERI CAROLINA</t>
  </si>
  <si>
    <t>TSHIMANGA KINZOMBA ELIESER KASEYA</t>
  </si>
  <si>
    <t>CATEGORIA ALLIEVI - PROGRAMMA LARGE</t>
  </si>
  <si>
    <t>LIUNI FRANCESCO MATTEO</t>
  </si>
  <si>
    <t>CATEGORIA TIGROTTI - PROGRAMMA LARGE</t>
  </si>
  <si>
    <t>LAZZERI SAMUELE</t>
  </si>
  <si>
    <t>CATEGORIA LUPETTI - PROGRAMMA LARGE</t>
  </si>
  <si>
    <t>Tot.  PA</t>
  </si>
  <si>
    <t>PARALLELE PARI</t>
  </si>
  <si>
    <t>SBARRA</t>
  </si>
  <si>
    <t>ballerini elena</t>
  </si>
</sst>
</file>

<file path=xl/styles.xml><?xml version="1.0" encoding="utf-8"?>
<styleSheet xmlns="http://schemas.openxmlformats.org/spreadsheetml/2006/main">
  <numFmts count="3">
    <numFmt numFmtId="164" formatCode="0.000;[Red]0.000"/>
    <numFmt numFmtId="165" formatCode="0.00;[Red]0.00"/>
    <numFmt numFmtId="166" formatCode="0.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  <font>
      <strike/>
      <sz val="11"/>
      <color rgb="FF000000"/>
      <name val="Calibri"/>
      <family val="2"/>
      <scheme val="minor"/>
    </font>
    <font>
      <b/>
      <strike/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14" fontId="0" fillId="0" borderId="1" xfId="0" applyNumberForma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0" fillId="10" borderId="0" xfId="0" applyFill="1"/>
    <xf numFmtId="0" fontId="0" fillId="0" borderId="1" xfId="0" applyFill="1" applyBorder="1"/>
    <xf numFmtId="14" fontId="8" fillId="0" borderId="1" xfId="0" applyNumberFormat="1" applyFont="1" applyBorder="1" applyAlignment="1">
      <alignment horizontal="center" vertical="top"/>
    </xf>
    <xf numFmtId="164" fontId="10" fillId="10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Protection="1">
      <protection locked="0"/>
    </xf>
    <xf numFmtId="0" fontId="4" fillId="3" borderId="2" xfId="0" applyFont="1" applyFill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Font="1" applyFill="1" applyBorder="1"/>
    <xf numFmtId="0" fontId="15" fillId="0" borderId="0" xfId="0" applyFont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top"/>
    </xf>
    <xf numFmtId="166" fontId="4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top" wrapText="1"/>
    </xf>
    <xf numFmtId="0" fontId="5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8" borderId="6" xfId="0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6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center"/>
    </xf>
    <xf numFmtId="165" fontId="3" fillId="12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left" vertical="top"/>
    </xf>
    <xf numFmtId="14" fontId="8" fillId="12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center"/>
    </xf>
    <xf numFmtId="165" fontId="3" fillId="13" borderId="1" xfId="0" applyNumberFormat="1" applyFont="1" applyFill="1" applyBorder="1" applyAlignment="1">
      <alignment horizontal="center" vertical="center"/>
    </xf>
    <xf numFmtId="164" fontId="3" fillId="13" borderId="1" xfId="0" applyNumberFormat="1" applyFont="1" applyFill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left" vertical="top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top"/>
    </xf>
    <xf numFmtId="14" fontId="8" fillId="11" borderId="1" xfId="0" applyNumberFormat="1" applyFont="1" applyFill="1" applyBorder="1" applyAlignment="1">
      <alignment horizontal="center" vertical="top"/>
    </xf>
    <xf numFmtId="0" fontId="9" fillId="0" borderId="1" xfId="0" applyFont="1" applyBorder="1"/>
    <xf numFmtId="164" fontId="14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14" fontId="17" fillId="10" borderId="1" xfId="0" applyNumberFormat="1" applyFont="1" applyFill="1" applyBorder="1" applyAlignment="1">
      <alignment horizontal="center"/>
    </xf>
    <xf numFmtId="164" fontId="16" fillId="10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/>
    <xf numFmtId="0" fontId="17" fillId="13" borderId="1" xfId="0" applyFont="1" applyFill="1" applyBorder="1" applyAlignment="1">
      <alignment horizontal="center"/>
    </xf>
    <xf numFmtId="14" fontId="17" fillId="13" borderId="1" xfId="0" applyNumberFormat="1" applyFont="1" applyFill="1" applyBorder="1" applyAlignment="1">
      <alignment horizontal="center"/>
    </xf>
    <xf numFmtId="0" fontId="0" fillId="13" borderId="1" xfId="0" applyFill="1" applyBorder="1" applyAlignment="1">
      <alignment vertical="top" wrapText="1"/>
    </xf>
    <xf numFmtId="14" fontId="0" fillId="13" borderId="1" xfId="0" applyNumberFormat="1" applyFill="1" applyBorder="1" applyAlignment="1">
      <alignment horizontal="center" vertical="top" wrapText="1"/>
    </xf>
    <xf numFmtId="0" fontId="18" fillId="0" borderId="1" xfId="0" applyFont="1" applyFill="1" applyBorder="1"/>
    <xf numFmtId="0" fontId="0" fillId="11" borderId="0" xfId="0" applyFill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0" fillId="13" borderId="0" xfId="0" applyFill="1" applyAlignment="1">
      <alignment horizontal="center"/>
    </xf>
    <xf numFmtId="14" fontId="0" fillId="13" borderId="1" xfId="0" applyNumberFormat="1" applyFill="1" applyBorder="1" applyAlignment="1">
      <alignment horizontal="center" vertical="top"/>
    </xf>
    <xf numFmtId="14" fontId="8" fillId="13" borderId="1" xfId="0" applyNumberFormat="1" applyFont="1" applyFill="1" applyBorder="1" applyAlignment="1">
      <alignment horizontal="center" vertical="top" wrapText="1"/>
    </xf>
    <xf numFmtId="0" fontId="0" fillId="12" borderId="0" xfId="0" applyFill="1" applyAlignment="1">
      <alignment horizontal="center"/>
    </xf>
    <xf numFmtId="14" fontId="0" fillId="12" borderId="1" xfId="0" applyNumberForma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 wrapText="1"/>
    </xf>
    <xf numFmtId="14" fontId="17" fillId="13" borderId="1" xfId="0" applyNumberFormat="1" applyFont="1" applyFill="1" applyBorder="1" applyAlignment="1">
      <alignment horizontal="center" vertical="top"/>
    </xf>
    <xf numFmtId="0" fontId="17" fillId="10" borderId="1" xfId="0" applyFont="1" applyFill="1" applyBorder="1" applyAlignment="1">
      <alignment horizontal="left" vertical="top"/>
    </xf>
    <xf numFmtId="14" fontId="17" fillId="10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top" wrapText="1"/>
    </xf>
    <xf numFmtId="164" fontId="24" fillId="0" borderId="1" xfId="0" applyNumberFormat="1" applyFont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left" vertical="top"/>
    </xf>
    <xf numFmtId="14" fontId="17" fillId="13" borderId="1" xfId="0" applyNumberFormat="1" applyFont="1" applyFill="1" applyBorder="1" applyAlignment="1">
      <alignment horizontal="center" vertical="top" wrapText="1"/>
    </xf>
    <xf numFmtId="0" fontId="17" fillId="1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7"/>
  <sheetViews>
    <sheetView topLeftCell="A103" workbookViewId="0">
      <selection activeCell="O116" sqref="O116"/>
    </sheetView>
  </sheetViews>
  <sheetFormatPr defaultRowHeight="15"/>
  <cols>
    <col min="1" max="1" width="3" bestFit="1" customWidth="1"/>
    <col min="2" max="2" width="25.85546875" bestFit="1" customWidth="1"/>
    <col min="3" max="3" width="25.85546875" style="15" bestFit="1" customWidth="1"/>
    <col min="4" max="4" width="10.7109375" style="15" bestFit="1" customWidth="1"/>
    <col min="5" max="7" width="5.5703125" bestFit="1" customWidth="1"/>
    <col min="8" max="8" width="6.28515625" customWidth="1"/>
    <col min="9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4" ht="18.75" hidden="1">
      <c r="A1" s="23"/>
      <c r="B1" s="68" t="s">
        <v>60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4" ht="18.75" hidden="1">
      <c r="A2" s="23"/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3"/>
      <c r="S2" s="23"/>
      <c r="T2" s="23"/>
      <c r="U2" s="23"/>
      <c r="V2" s="23"/>
    </row>
    <row r="3" spans="1:24">
      <c r="B3" s="22" t="s">
        <v>16</v>
      </c>
      <c r="E3" s="70" t="s">
        <v>14</v>
      </c>
      <c r="F3" s="71"/>
      <c r="G3" s="71"/>
      <c r="H3" s="71"/>
      <c r="I3" s="72" t="s">
        <v>12</v>
      </c>
      <c r="J3" s="73"/>
      <c r="K3" s="73"/>
      <c r="L3" s="73"/>
      <c r="M3" s="74" t="s">
        <v>9</v>
      </c>
      <c r="N3" s="74"/>
      <c r="O3" s="74"/>
      <c r="P3" s="74"/>
    </row>
    <row r="4" spans="1:24" ht="30">
      <c r="B4" s="10" t="s">
        <v>6</v>
      </c>
      <c r="C4" s="10" t="s">
        <v>5</v>
      </c>
      <c r="D4" s="10" t="s">
        <v>4</v>
      </c>
      <c r="E4" s="18" t="s">
        <v>3</v>
      </c>
      <c r="F4" s="18" t="s">
        <v>11</v>
      </c>
      <c r="G4" s="18" t="s">
        <v>1</v>
      </c>
      <c r="H4" s="18" t="s">
        <v>13</v>
      </c>
      <c r="I4" s="17" t="s">
        <v>3</v>
      </c>
      <c r="J4" s="17" t="s">
        <v>11</v>
      </c>
      <c r="K4" s="17" t="s">
        <v>1</v>
      </c>
      <c r="L4" s="17" t="s">
        <v>10</v>
      </c>
      <c r="M4" s="21" t="s">
        <v>3</v>
      </c>
      <c r="N4" s="21" t="s">
        <v>2</v>
      </c>
      <c r="O4" s="21" t="s">
        <v>1</v>
      </c>
      <c r="P4" s="21" t="s">
        <v>8</v>
      </c>
      <c r="Q4" s="20" t="s">
        <v>15</v>
      </c>
    </row>
    <row r="5" spans="1:24" ht="16.5" customHeight="1">
      <c r="A5" s="58">
        <v>1</v>
      </c>
      <c r="B5" s="58" t="s">
        <v>115</v>
      </c>
      <c r="C5" s="59" t="s">
        <v>106</v>
      </c>
      <c r="D5" s="60">
        <v>41688</v>
      </c>
      <c r="E5" s="61">
        <v>10</v>
      </c>
      <c r="F5" s="62">
        <v>0.8</v>
      </c>
      <c r="G5" s="62"/>
      <c r="H5" s="63">
        <f t="shared" ref="H5:H36" si="0">SUM(E5-F5-G5)</f>
        <v>9.1999999999999993</v>
      </c>
      <c r="I5" s="61">
        <v>10</v>
      </c>
      <c r="J5" s="62">
        <v>0.35</v>
      </c>
      <c r="K5" s="62"/>
      <c r="L5" s="63">
        <f t="shared" ref="L5:L36" si="1">SUM(I5-J5-K5)</f>
        <v>9.65</v>
      </c>
      <c r="M5" s="61">
        <v>10</v>
      </c>
      <c r="N5" s="62">
        <v>0.25</v>
      </c>
      <c r="O5" s="62"/>
      <c r="P5" s="63">
        <f t="shared" ref="P5:P36" si="2">SUM(M5-N5-O5)</f>
        <v>9.75</v>
      </c>
      <c r="Q5" s="65">
        <f t="shared" ref="Q5:Q36" si="3">SUM(H5+L5+P5)</f>
        <v>28.6</v>
      </c>
      <c r="R5" s="34"/>
      <c r="S5" s="34"/>
      <c r="T5" s="34"/>
      <c r="U5" s="34"/>
      <c r="V5" s="34"/>
      <c r="W5" s="82"/>
    </row>
    <row r="6" spans="1:24" ht="14.25" customHeight="1">
      <c r="A6" s="58">
        <v>2</v>
      </c>
      <c r="B6" s="58" t="s">
        <v>112</v>
      </c>
      <c r="C6" s="59" t="s">
        <v>106</v>
      </c>
      <c r="D6" s="60">
        <v>41456</v>
      </c>
      <c r="E6" s="61">
        <v>10</v>
      </c>
      <c r="F6" s="62">
        <v>0.67500000000000004</v>
      </c>
      <c r="G6" s="62"/>
      <c r="H6" s="63">
        <f t="shared" si="0"/>
        <v>9.3249999999999993</v>
      </c>
      <c r="I6" s="61">
        <v>10</v>
      </c>
      <c r="J6" s="62">
        <v>0.4</v>
      </c>
      <c r="K6" s="62"/>
      <c r="L6" s="63">
        <f t="shared" si="1"/>
        <v>9.6</v>
      </c>
      <c r="M6" s="61">
        <v>10</v>
      </c>
      <c r="N6" s="62">
        <v>0.4</v>
      </c>
      <c r="O6" s="62"/>
      <c r="P6" s="63">
        <f t="shared" si="2"/>
        <v>9.6</v>
      </c>
      <c r="Q6" s="65">
        <f t="shared" si="3"/>
        <v>28.524999999999999</v>
      </c>
      <c r="R6" s="34"/>
      <c r="S6" s="34"/>
      <c r="T6" s="34"/>
      <c r="U6" s="34"/>
      <c r="V6" s="34"/>
      <c r="W6" s="82"/>
    </row>
    <row r="7" spans="1:24">
      <c r="A7" s="58">
        <v>3</v>
      </c>
      <c r="B7" s="58" t="s">
        <v>111</v>
      </c>
      <c r="C7" s="59" t="s">
        <v>106</v>
      </c>
      <c r="D7" s="60">
        <v>41459</v>
      </c>
      <c r="E7" s="61">
        <v>10</v>
      </c>
      <c r="F7" s="62">
        <v>0.82499999999999996</v>
      </c>
      <c r="G7" s="62"/>
      <c r="H7" s="63">
        <f t="shared" si="0"/>
        <v>9.1750000000000007</v>
      </c>
      <c r="I7" s="61">
        <v>10</v>
      </c>
      <c r="J7" s="62">
        <v>0.5</v>
      </c>
      <c r="K7" s="62"/>
      <c r="L7" s="63">
        <f t="shared" si="1"/>
        <v>9.5</v>
      </c>
      <c r="M7" s="61">
        <v>10</v>
      </c>
      <c r="N7" s="62">
        <v>0.35</v>
      </c>
      <c r="O7" s="62"/>
      <c r="P7" s="63">
        <f t="shared" si="2"/>
        <v>9.65</v>
      </c>
      <c r="Q7" s="65">
        <f t="shared" si="3"/>
        <v>28.325000000000003</v>
      </c>
      <c r="R7" s="34"/>
      <c r="S7" s="34"/>
      <c r="T7" s="34"/>
      <c r="U7" s="34"/>
      <c r="V7" s="34"/>
      <c r="W7" s="82"/>
    </row>
    <row r="8" spans="1:24">
      <c r="A8" s="35">
        <v>4</v>
      </c>
      <c r="B8" s="6" t="s">
        <v>26</v>
      </c>
      <c r="C8" s="5" t="s">
        <v>25</v>
      </c>
      <c r="D8" s="4">
        <v>41401</v>
      </c>
      <c r="E8" s="3">
        <v>10</v>
      </c>
      <c r="F8" s="2">
        <v>1.075</v>
      </c>
      <c r="G8" s="2"/>
      <c r="H8" s="1">
        <f t="shared" si="0"/>
        <v>8.9250000000000007</v>
      </c>
      <c r="I8" s="3">
        <v>10</v>
      </c>
      <c r="J8" s="2">
        <v>0.35</v>
      </c>
      <c r="K8" s="2"/>
      <c r="L8" s="1">
        <f t="shared" si="1"/>
        <v>9.65</v>
      </c>
      <c r="M8" s="3">
        <v>10</v>
      </c>
      <c r="N8" s="2">
        <v>0.3</v>
      </c>
      <c r="O8" s="2"/>
      <c r="P8" s="1">
        <f t="shared" si="2"/>
        <v>9.6999999999999993</v>
      </c>
      <c r="Q8" s="19">
        <f t="shared" si="3"/>
        <v>28.275000000000002</v>
      </c>
      <c r="W8" s="15"/>
    </row>
    <row r="9" spans="1:24" ht="14.25" customHeight="1">
      <c r="A9" s="35">
        <v>5</v>
      </c>
      <c r="B9" s="6" t="s">
        <v>107</v>
      </c>
      <c r="C9" s="5" t="s">
        <v>106</v>
      </c>
      <c r="D9" s="4">
        <v>41789</v>
      </c>
      <c r="E9" s="3">
        <v>10</v>
      </c>
      <c r="F9" s="2">
        <v>0.72499999999999998</v>
      </c>
      <c r="G9" s="2"/>
      <c r="H9" s="1">
        <f t="shared" si="0"/>
        <v>9.2750000000000004</v>
      </c>
      <c r="I9" s="3">
        <v>10</v>
      </c>
      <c r="J9" s="2">
        <v>0.85</v>
      </c>
      <c r="K9" s="2"/>
      <c r="L9" s="1">
        <f t="shared" si="1"/>
        <v>9.15</v>
      </c>
      <c r="M9" s="3">
        <v>10</v>
      </c>
      <c r="N9" s="2">
        <v>0.35</v>
      </c>
      <c r="O9" s="2"/>
      <c r="P9" s="1">
        <f t="shared" si="2"/>
        <v>9.65</v>
      </c>
      <c r="Q9" s="19">
        <f t="shared" si="3"/>
        <v>28.075000000000003</v>
      </c>
      <c r="W9" s="15"/>
    </row>
    <row r="10" spans="1:24" ht="14.25" customHeight="1">
      <c r="A10" s="56">
        <v>6</v>
      </c>
      <c r="B10" s="6" t="s">
        <v>29</v>
      </c>
      <c r="C10" s="5" t="s">
        <v>25</v>
      </c>
      <c r="D10" s="4">
        <v>41557</v>
      </c>
      <c r="E10" s="3">
        <v>10</v>
      </c>
      <c r="F10" s="2">
        <v>0.97499999999999998</v>
      </c>
      <c r="G10" s="2"/>
      <c r="H10" s="1">
        <f t="shared" si="0"/>
        <v>9.0250000000000004</v>
      </c>
      <c r="I10" s="3">
        <v>10</v>
      </c>
      <c r="J10" s="2">
        <v>0.65</v>
      </c>
      <c r="K10" s="2"/>
      <c r="L10" s="1">
        <f t="shared" si="1"/>
        <v>9.35</v>
      </c>
      <c r="M10" s="3">
        <v>10</v>
      </c>
      <c r="N10" s="2">
        <v>0.3</v>
      </c>
      <c r="O10" s="2"/>
      <c r="P10" s="1">
        <f t="shared" si="2"/>
        <v>9.6999999999999993</v>
      </c>
      <c r="Q10" s="19">
        <f t="shared" si="3"/>
        <v>28.074999999999999</v>
      </c>
      <c r="R10" s="34"/>
      <c r="S10" s="34"/>
      <c r="T10" s="34"/>
      <c r="U10" s="34"/>
      <c r="V10" s="34"/>
      <c r="X10" s="57"/>
    </row>
    <row r="11" spans="1:24">
      <c r="A11" s="35">
        <v>7</v>
      </c>
      <c r="B11" s="6" t="s">
        <v>52</v>
      </c>
      <c r="C11" s="5" t="s">
        <v>23</v>
      </c>
      <c r="D11" s="4">
        <v>41293</v>
      </c>
      <c r="E11" s="3">
        <v>10</v>
      </c>
      <c r="F11" s="2">
        <v>0.625</v>
      </c>
      <c r="G11" s="2"/>
      <c r="H11" s="1">
        <f t="shared" si="0"/>
        <v>9.375</v>
      </c>
      <c r="I11" s="3">
        <v>10</v>
      </c>
      <c r="J11" s="2">
        <v>0.8</v>
      </c>
      <c r="K11" s="2"/>
      <c r="L11" s="1">
        <f t="shared" si="1"/>
        <v>9.1999999999999993</v>
      </c>
      <c r="M11" s="3">
        <v>10</v>
      </c>
      <c r="N11" s="2">
        <v>0.6</v>
      </c>
      <c r="O11" s="2"/>
      <c r="P11" s="1">
        <f t="shared" si="2"/>
        <v>9.4</v>
      </c>
      <c r="Q11" s="19">
        <f t="shared" si="3"/>
        <v>27.975000000000001</v>
      </c>
      <c r="R11" s="34"/>
      <c r="S11" s="34"/>
      <c r="T11" s="34"/>
      <c r="U11" s="34"/>
      <c r="V11" s="34"/>
      <c r="X11" s="57"/>
    </row>
    <row r="12" spans="1:24" ht="14.25" customHeight="1">
      <c r="A12" s="35">
        <v>8</v>
      </c>
      <c r="B12" s="6" t="s">
        <v>108</v>
      </c>
      <c r="C12" s="5" t="s">
        <v>106</v>
      </c>
      <c r="D12" s="4">
        <v>41321</v>
      </c>
      <c r="E12" s="3">
        <v>10</v>
      </c>
      <c r="F12" s="2">
        <v>0.9</v>
      </c>
      <c r="G12" s="2"/>
      <c r="H12" s="1">
        <f t="shared" si="0"/>
        <v>9.1</v>
      </c>
      <c r="I12" s="3">
        <v>10</v>
      </c>
      <c r="J12" s="2">
        <v>0.85</v>
      </c>
      <c r="K12" s="2"/>
      <c r="L12" s="1">
        <f t="shared" si="1"/>
        <v>9.15</v>
      </c>
      <c r="M12" s="3">
        <v>10</v>
      </c>
      <c r="N12" s="2">
        <v>0.3</v>
      </c>
      <c r="O12" s="2"/>
      <c r="P12" s="1">
        <f t="shared" si="2"/>
        <v>9.6999999999999993</v>
      </c>
      <c r="Q12" s="19">
        <f t="shared" si="3"/>
        <v>27.95</v>
      </c>
      <c r="W12" s="15"/>
    </row>
    <row r="13" spans="1:24">
      <c r="A13" s="35">
        <v>9</v>
      </c>
      <c r="B13" s="6" t="s">
        <v>114</v>
      </c>
      <c r="C13" s="5" t="s">
        <v>106</v>
      </c>
      <c r="D13" s="4">
        <v>41538</v>
      </c>
      <c r="E13" s="3">
        <v>10</v>
      </c>
      <c r="F13" s="2">
        <v>0.625</v>
      </c>
      <c r="G13" s="2"/>
      <c r="H13" s="1">
        <f t="shared" si="0"/>
        <v>9.375</v>
      </c>
      <c r="I13" s="3">
        <v>10</v>
      </c>
      <c r="J13" s="2">
        <v>1.05</v>
      </c>
      <c r="K13" s="2"/>
      <c r="L13" s="1">
        <f t="shared" si="1"/>
        <v>8.9499999999999993</v>
      </c>
      <c r="M13" s="3">
        <v>10</v>
      </c>
      <c r="N13" s="2">
        <v>0.4</v>
      </c>
      <c r="O13" s="2"/>
      <c r="P13" s="1">
        <f t="shared" si="2"/>
        <v>9.6</v>
      </c>
      <c r="Q13" s="19">
        <f t="shared" si="3"/>
        <v>27.924999999999997</v>
      </c>
    </row>
    <row r="14" spans="1:24">
      <c r="A14" s="35">
        <v>10</v>
      </c>
      <c r="B14" s="27" t="s">
        <v>32</v>
      </c>
      <c r="C14" s="5" t="s">
        <v>21</v>
      </c>
      <c r="D14" s="36">
        <v>41410</v>
      </c>
      <c r="E14" s="3">
        <v>10</v>
      </c>
      <c r="F14" s="2">
        <v>0.97499999999999998</v>
      </c>
      <c r="G14" s="2"/>
      <c r="H14" s="1">
        <f t="shared" si="0"/>
        <v>9.0250000000000004</v>
      </c>
      <c r="I14" s="3">
        <v>10</v>
      </c>
      <c r="J14" s="2">
        <v>0.7</v>
      </c>
      <c r="K14" s="2"/>
      <c r="L14" s="1">
        <f t="shared" si="1"/>
        <v>9.3000000000000007</v>
      </c>
      <c r="M14" s="3">
        <v>10</v>
      </c>
      <c r="N14" s="2">
        <v>0.5</v>
      </c>
      <c r="O14" s="2"/>
      <c r="P14" s="1">
        <f t="shared" si="2"/>
        <v>9.5</v>
      </c>
      <c r="Q14" s="19">
        <f t="shared" si="3"/>
        <v>27.825000000000003</v>
      </c>
    </row>
    <row r="15" spans="1:24">
      <c r="A15" s="35">
        <v>11</v>
      </c>
      <c r="B15" s="6" t="s">
        <v>53</v>
      </c>
      <c r="C15" s="5" t="s">
        <v>23</v>
      </c>
      <c r="D15" s="4">
        <v>41470</v>
      </c>
      <c r="E15" s="3">
        <v>10</v>
      </c>
      <c r="F15" s="2">
        <v>1.4</v>
      </c>
      <c r="G15" s="2"/>
      <c r="H15" s="1">
        <f t="shared" si="0"/>
        <v>8.6</v>
      </c>
      <c r="I15" s="3">
        <v>10</v>
      </c>
      <c r="J15" s="2">
        <v>0.6</v>
      </c>
      <c r="K15" s="2"/>
      <c r="L15" s="1">
        <f t="shared" si="1"/>
        <v>9.4</v>
      </c>
      <c r="M15" s="3">
        <v>10</v>
      </c>
      <c r="N15" s="2">
        <v>0.25</v>
      </c>
      <c r="O15" s="2"/>
      <c r="P15" s="1">
        <f t="shared" si="2"/>
        <v>9.75</v>
      </c>
      <c r="Q15" s="19">
        <f t="shared" si="3"/>
        <v>27.75</v>
      </c>
    </row>
    <row r="16" spans="1:24">
      <c r="A16" s="35">
        <v>12</v>
      </c>
      <c r="B16" s="6" t="s">
        <v>109</v>
      </c>
      <c r="C16" s="5" t="s">
        <v>106</v>
      </c>
      <c r="D16" s="4">
        <v>41322</v>
      </c>
      <c r="E16" s="3">
        <v>10</v>
      </c>
      <c r="F16" s="2">
        <v>1</v>
      </c>
      <c r="G16" s="2"/>
      <c r="H16" s="1">
        <f t="shared" si="0"/>
        <v>9</v>
      </c>
      <c r="I16" s="3">
        <v>10</v>
      </c>
      <c r="J16" s="2">
        <v>1.05</v>
      </c>
      <c r="K16" s="2"/>
      <c r="L16" s="1">
        <f t="shared" si="1"/>
        <v>8.9499999999999993</v>
      </c>
      <c r="M16" s="3">
        <v>10</v>
      </c>
      <c r="N16" s="2">
        <v>0.25</v>
      </c>
      <c r="O16" s="2"/>
      <c r="P16" s="1">
        <f t="shared" si="2"/>
        <v>9.75</v>
      </c>
      <c r="Q16" s="19">
        <f t="shared" si="3"/>
        <v>27.7</v>
      </c>
    </row>
    <row r="17" spans="1:18">
      <c r="A17" s="35">
        <v>13</v>
      </c>
      <c r="B17" s="6" t="s">
        <v>28</v>
      </c>
      <c r="C17" s="5" t="s">
        <v>25</v>
      </c>
      <c r="D17" s="4">
        <v>41612</v>
      </c>
      <c r="E17" s="3">
        <v>10</v>
      </c>
      <c r="F17" s="2">
        <v>1.25</v>
      </c>
      <c r="G17" s="2"/>
      <c r="H17" s="1">
        <f t="shared" si="0"/>
        <v>8.75</v>
      </c>
      <c r="I17" s="3">
        <v>10</v>
      </c>
      <c r="J17" s="2">
        <v>0.7</v>
      </c>
      <c r="K17" s="2"/>
      <c r="L17" s="1">
        <f t="shared" si="1"/>
        <v>9.3000000000000007</v>
      </c>
      <c r="M17" s="3">
        <v>10</v>
      </c>
      <c r="N17" s="2">
        <v>0.4</v>
      </c>
      <c r="O17" s="2"/>
      <c r="P17" s="1">
        <f t="shared" si="2"/>
        <v>9.6</v>
      </c>
      <c r="Q17" s="19">
        <f t="shared" si="3"/>
        <v>27.65</v>
      </c>
    </row>
    <row r="18" spans="1:18">
      <c r="A18" s="35">
        <v>14</v>
      </c>
      <c r="B18" s="6" t="s">
        <v>99</v>
      </c>
      <c r="C18" s="5" t="s">
        <v>96</v>
      </c>
      <c r="D18" s="4">
        <v>41843</v>
      </c>
      <c r="E18" s="3">
        <v>10</v>
      </c>
      <c r="F18" s="2">
        <v>0.625</v>
      </c>
      <c r="G18" s="2"/>
      <c r="H18" s="1">
        <f t="shared" si="0"/>
        <v>9.375</v>
      </c>
      <c r="I18" s="3">
        <v>10</v>
      </c>
      <c r="J18" s="2">
        <v>1.05</v>
      </c>
      <c r="K18" s="2"/>
      <c r="L18" s="1">
        <f t="shared" si="1"/>
        <v>8.9499999999999993</v>
      </c>
      <c r="M18" s="3">
        <v>10</v>
      </c>
      <c r="N18" s="2">
        <v>0.75</v>
      </c>
      <c r="O18" s="2"/>
      <c r="P18" s="1">
        <f t="shared" si="2"/>
        <v>9.25</v>
      </c>
      <c r="Q18" s="19">
        <f t="shared" si="3"/>
        <v>27.574999999999999</v>
      </c>
    </row>
    <row r="19" spans="1:18">
      <c r="A19" s="35">
        <v>15</v>
      </c>
      <c r="B19" s="6" t="s">
        <v>90</v>
      </c>
      <c r="C19" s="5" t="s">
        <v>83</v>
      </c>
      <c r="D19" s="4">
        <v>41689</v>
      </c>
      <c r="E19" s="3">
        <v>10</v>
      </c>
      <c r="F19" s="2">
        <v>0.8</v>
      </c>
      <c r="G19" s="2"/>
      <c r="H19" s="1">
        <f t="shared" si="0"/>
        <v>9.1999999999999993</v>
      </c>
      <c r="I19" s="3">
        <v>10</v>
      </c>
      <c r="J19" s="2">
        <v>0.6</v>
      </c>
      <c r="K19" s="2"/>
      <c r="L19" s="1">
        <f t="shared" si="1"/>
        <v>9.4</v>
      </c>
      <c r="M19" s="3">
        <v>9.5</v>
      </c>
      <c r="N19" s="2">
        <v>0.55000000000000004</v>
      </c>
      <c r="O19" s="2"/>
      <c r="P19" s="1">
        <f t="shared" si="2"/>
        <v>8.9499999999999993</v>
      </c>
      <c r="Q19" s="19">
        <f t="shared" si="3"/>
        <v>27.55</v>
      </c>
    </row>
    <row r="20" spans="1:18" ht="15.75">
      <c r="A20" s="35">
        <v>16</v>
      </c>
      <c r="B20" s="6" t="s">
        <v>84</v>
      </c>
      <c r="C20" s="5" t="s">
        <v>83</v>
      </c>
      <c r="D20" s="4">
        <v>41799</v>
      </c>
      <c r="E20" s="3">
        <v>10</v>
      </c>
      <c r="F20" s="2">
        <v>0.95</v>
      </c>
      <c r="G20" s="2"/>
      <c r="H20" s="1">
        <f t="shared" si="0"/>
        <v>9.0500000000000007</v>
      </c>
      <c r="I20" s="3">
        <v>10</v>
      </c>
      <c r="J20" s="2">
        <v>0.3</v>
      </c>
      <c r="K20" s="2"/>
      <c r="L20" s="1">
        <f t="shared" si="1"/>
        <v>9.6999999999999993</v>
      </c>
      <c r="M20" s="3">
        <v>9</v>
      </c>
      <c r="N20" s="2">
        <v>0.25</v>
      </c>
      <c r="O20" s="2"/>
      <c r="P20" s="1">
        <f t="shared" si="2"/>
        <v>8.75</v>
      </c>
      <c r="Q20" s="19">
        <f t="shared" si="3"/>
        <v>27.5</v>
      </c>
      <c r="R20" s="37">
        <f>SUM('ALLIEVE CL'!E5-'ALLIEVE CL'!F5-'ALLIEVE CL'!G5)</f>
        <v>9.375</v>
      </c>
    </row>
    <row r="21" spans="1:18">
      <c r="A21" s="35">
        <v>17</v>
      </c>
      <c r="B21" s="27" t="s">
        <v>57</v>
      </c>
      <c r="C21" s="5" t="s">
        <v>24</v>
      </c>
      <c r="D21" s="36">
        <v>41635</v>
      </c>
      <c r="E21" s="3">
        <v>10</v>
      </c>
      <c r="F21" s="2">
        <v>1.05</v>
      </c>
      <c r="G21" s="2"/>
      <c r="H21" s="1">
        <f t="shared" si="0"/>
        <v>8.9499999999999993</v>
      </c>
      <c r="I21" s="3">
        <v>10</v>
      </c>
      <c r="J21" s="2">
        <v>0.9</v>
      </c>
      <c r="K21" s="2"/>
      <c r="L21" s="1">
        <f t="shared" si="1"/>
        <v>9.1</v>
      </c>
      <c r="M21" s="3">
        <v>10</v>
      </c>
      <c r="N21" s="2">
        <v>0.55000000000000004</v>
      </c>
      <c r="O21" s="2"/>
      <c r="P21" s="1">
        <f t="shared" si="2"/>
        <v>9.4499999999999993</v>
      </c>
      <c r="Q21" s="19">
        <f t="shared" si="3"/>
        <v>27.499999999999996</v>
      </c>
    </row>
    <row r="22" spans="1:18">
      <c r="A22" s="35">
        <v>18</v>
      </c>
      <c r="B22" s="6" t="s">
        <v>98</v>
      </c>
      <c r="C22" s="5" t="s">
        <v>96</v>
      </c>
      <c r="D22" s="4">
        <v>41838</v>
      </c>
      <c r="E22" s="3">
        <v>10</v>
      </c>
      <c r="F22" s="2">
        <v>1</v>
      </c>
      <c r="G22" s="2"/>
      <c r="H22" s="1">
        <f t="shared" si="0"/>
        <v>9</v>
      </c>
      <c r="I22" s="3">
        <v>10</v>
      </c>
      <c r="J22" s="2">
        <v>1.1000000000000001</v>
      </c>
      <c r="K22" s="2"/>
      <c r="L22" s="1">
        <f t="shared" si="1"/>
        <v>8.9</v>
      </c>
      <c r="M22" s="3">
        <v>10</v>
      </c>
      <c r="N22" s="2">
        <v>0.5</v>
      </c>
      <c r="O22" s="2"/>
      <c r="P22" s="1">
        <f t="shared" si="2"/>
        <v>9.5</v>
      </c>
      <c r="Q22" s="19">
        <f t="shared" si="3"/>
        <v>27.4</v>
      </c>
    </row>
    <row r="23" spans="1:18">
      <c r="A23" s="35">
        <v>19</v>
      </c>
      <c r="B23" s="6" t="s">
        <v>31</v>
      </c>
      <c r="C23" s="5" t="s">
        <v>21</v>
      </c>
      <c r="D23" s="4">
        <v>41555</v>
      </c>
      <c r="E23" s="3">
        <v>10</v>
      </c>
      <c r="F23" s="2">
        <v>1.075</v>
      </c>
      <c r="G23" s="2"/>
      <c r="H23" s="1">
        <f t="shared" si="0"/>
        <v>8.9250000000000007</v>
      </c>
      <c r="I23" s="3">
        <v>10</v>
      </c>
      <c r="J23" s="2">
        <v>0.75</v>
      </c>
      <c r="K23" s="2"/>
      <c r="L23" s="1">
        <f t="shared" si="1"/>
        <v>9.25</v>
      </c>
      <c r="M23" s="3">
        <v>10</v>
      </c>
      <c r="N23" s="2">
        <v>0.8</v>
      </c>
      <c r="O23" s="2"/>
      <c r="P23" s="1">
        <f t="shared" si="2"/>
        <v>9.1999999999999993</v>
      </c>
      <c r="Q23" s="19">
        <f t="shared" si="3"/>
        <v>27.375</v>
      </c>
    </row>
    <row r="24" spans="1:18">
      <c r="A24" s="35">
        <v>20</v>
      </c>
      <c r="B24" s="27" t="s">
        <v>46</v>
      </c>
      <c r="C24" s="5" t="s">
        <v>44</v>
      </c>
      <c r="D24" s="36">
        <v>41360</v>
      </c>
      <c r="E24" s="3">
        <v>10</v>
      </c>
      <c r="F24" s="2">
        <v>1.25</v>
      </c>
      <c r="G24" s="2"/>
      <c r="H24" s="1">
        <f t="shared" si="0"/>
        <v>8.75</v>
      </c>
      <c r="I24" s="3">
        <v>10</v>
      </c>
      <c r="J24" s="2">
        <v>0.7</v>
      </c>
      <c r="K24" s="2">
        <v>0.3</v>
      </c>
      <c r="L24" s="1">
        <f t="shared" si="1"/>
        <v>9</v>
      </c>
      <c r="M24" s="3">
        <v>10</v>
      </c>
      <c r="N24" s="2">
        <v>0.4</v>
      </c>
      <c r="O24" s="2"/>
      <c r="P24" s="1">
        <f t="shared" si="2"/>
        <v>9.6</v>
      </c>
      <c r="Q24" s="19">
        <f t="shared" si="3"/>
        <v>27.35</v>
      </c>
    </row>
    <row r="25" spans="1:18">
      <c r="A25" s="35">
        <v>21</v>
      </c>
      <c r="B25" s="6" t="s">
        <v>59</v>
      </c>
      <c r="C25" s="5" t="s">
        <v>24</v>
      </c>
      <c r="D25" s="4">
        <v>41781</v>
      </c>
      <c r="E25" s="3">
        <v>10</v>
      </c>
      <c r="F25" s="2">
        <v>0.82499999999999996</v>
      </c>
      <c r="G25" s="2">
        <v>0.1</v>
      </c>
      <c r="H25" s="1">
        <f t="shared" si="0"/>
        <v>9.0750000000000011</v>
      </c>
      <c r="I25" s="3">
        <v>10</v>
      </c>
      <c r="J25" s="2">
        <v>0.8</v>
      </c>
      <c r="K25" s="2"/>
      <c r="L25" s="1">
        <f t="shared" si="1"/>
        <v>9.1999999999999993</v>
      </c>
      <c r="M25" s="3">
        <v>9.5</v>
      </c>
      <c r="N25" s="2">
        <v>0.45</v>
      </c>
      <c r="O25" s="2"/>
      <c r="P25" s="1">
        <f t="shared" si="2"/>
        <v>9.0500000000000007</v>
      </c>
      <c r="Q25" s="19">
        <f t="shared" si="3"/>
        <v>27.324999999999999</v>
      </c>
    </row>
    <row r="26" spans="1:18">
      <c r="A26" s="35">
        <v>22</v>
      </c>
      <c r="B26" s="6" t="s">
        <v>33</v>
      </c>
      <c r="C26" s="5" t="s">
        <v>21</v>
      </c>
      <c r="D26" s="4">
        <v>41524</v>
      </c>
      <c r="E26" s="3">
        <v>10</v>
      </c>
      <c r="F26" s="2">
        <v>0.95</v>
      </c>
      <c r="G26" s="2"/>
      <c r="H26" s="1">
        <f t="shared" si="0"/>
        <v>9.0500000000000007</v>
      </c>
      <c r="I26" s="3">
        <v>10</v>
      </c>
      <c r="J26" s="2">
        <v>1.4</v>
      </c>
      <c r="K26" s="2"/>
      <c r="L26" s="1">
        <f t="shared" si="1"/>
        <v>8.6</v>
      </c>
      <c r="M26" s="3">
        <v>10</v>
      </c>
      <c r="N26" s="2">
        <v>0.35</v>
      </c>
      <c r="O26" s="2"/>
      <c r="P26" s="1">
        <f t="shared" si="2"/>
        <v>9.65</v>
      </c>
      <c r="Q26" s="19">
        <f t="shared" si="3"/>
        <v>27.299999999999997</v>
      </c>
    </row>
    <row r="27" spans="1:18">
      <c r="A27" s="35">
        <v>23</v>
      </c>
      <c r="B27" s="6" t="s">
        <v>58</v>
      </c>
      <c r="C27" s="5" t="s">
        <v>24</v>
      </c>
      <c r="D27" s="4">
        <v>41901</v>
      </c>
      <c r="E27" s="3">
        <v>10</v>
      </c>
      <c r="F27" s="2">
        <v>0.7</v>
      </c>
      <c r="G27" s="2">
        <v>0.1</v>
      </c>
      <c r="H27" s="1">
        <f t="shared" si="0"/>
        <v>9.2000000000000011</v>
      </c>
      <c r="I27" s="3">
        <v>10</v>
      </c>
      <c r="J27" s="2">
        <v>0.95</v>
      </c>
      <c r="K27" s="2"/>
      <c r="L27" s="1">
        <f t="shared" si="1"/>
        <v>9.0500000000000007</v>
      </c>
      <c r="M27" s="3">
        <v>9.5</v>
      </c>
      <c r="N27" s="2">
        <v>0.5</v>
      </c>
      <c r="O27" s="2"/>
      <c r="P27" s="1">
        <f t="shared" si="2"/>
        <v>9</v>
      </c>
      <c r="Q27" s="19">
        <f t="shared" si="3"/>
        <v>27.25</v>
      </c>
    </row>
    <row r="28" spans="1:18">
      <c r="A28" s="35">
        <v>24</v>
      </c>
      <c r="B28" s="6" t="s">
        <v>110</v>
      </c>
      <c r="C28" s="5" t="s">
        <v>106</v>
      </c>
      <c r="D28" s="4">
        <v>41796</v>
      </c>
      <c r="E28" s="3">
        <v>10</v>
      </c>
      <c r="F28" s="2">
        <v>1.4</v>
      </c>
      <c r="G28" s="2"/>
      <c r="H28" s="1">
        <f t="shared" si="0"/>
        <v>8.6</v>
      </c>
      <c r="I28" s="3">
        <v>10</v>
      </c>
      <c r="J28" s="2">
        <v>1</v>
      </c>
      <c r="K28" s="2"/>
      <c r="L28" s="1">
        <f t="shared" si="1"/>
        <v>9</v>
      </c>
      <c r="M28" s="3">
        <v>10</v>
      </c>
      <c r="N28" s="2">
        <v>0.4</v>
      </c>
      <c r="O28" s="2"/>
      <c r="P28" s="1">
        <f t="shared" si="2"/>
        <v>9.6</v>
      </c>
      <c r="Q28" s="19">
        <f t="shared" si="3"/>
        <v>27.200000000000003</v>
      </c>
    </row>
    <row r="29" spans="1:18">
      <c r="A29" s="35">
        <v>25</v>
      </c>
      <c r="B29" s="6" t="s">
        <v>113</v>
      </c>
      <c r="C29" s="5" t="s">
        <v>106</v>
      </c>
      <c r="D29" s="4">
        <v>41311</v>
      </c>
      <c r="E29" s="3">
        <v>10</v>
      </c>
      <c r="F29" s="2">
        <v>0.65</v>
      </c>
      <c r="G29" s="2">
        <v>1</v>
      </c>
      <c r="H29" s="1">
        <f t="shared" si="0"/>
        <v>8.35</v>
      </c>
      <c r="I29" s="3">
        <v>10</v>
      </c>
      <c r="J29" s="2">
        <v>0.75</v>
      </c>
      <c r="K29" s="2"/>
      <c r="L29" s="1">
        <f t="shared" si="1"/>
        <v>9.25</v>
      </c>
      <c r="M29" s="3">
        <v>10</v>
      </c>
      <c r="N29" s="2">
        <v>0.4</v>
      </c>
      <c r="O29" s="2"/>
      <c r="P29" s="1">
        <f t="shared" si="2"/>
        <v>9.6</v>
      </c>
      <c r="Q29" s="19">
        <f t="shared" si="3"/>
        <v>27.200000000000003</v>
      </c>
    </row>
    <row r="30" spans="1:18">
      <c r="A30" s="35">
        <v>26</v>
      </c>
      <c r="B30" s="6" t="s">
        <v>39</v>
      </c>
      <c r="C30" s="5" t="s">
        <v>18</v>
      </c>
      <c r="D30" s="4">
        <v>41594</v>
      </c>
      <c r="E30" s="3">
        <v>10</v>
      </c>
      <c r="F30" s="2">
        <v>1.25</v>
      </c>
      <c r="G30" s="2"/>
      <c r="H30" s="1">
        <f t="shared" si="0"/>
        <v>8.75</v>
      </c>
      <c r="I30" s="3">
        <v>10</v>
      </c>
      <c r="J30" s="2">
        <v>0.85</v>
      </c>
      <c r="K30" s="2"/>
      <c r="L30" s="1">
        <f t="shared" si="1"/>
        <v>9.15</v>
      </c>
      <c r="M30" s="3">
        <v>9.5</v>
      </c>
      <c r="N30" s="2">
        <v>0.3</v>
      </c>
      <c r="O30" s="2"/>
      <c r="P30" s="1">
        <f t="shared" si="2"/>
        <v>9.1999999999999993</v>
      </c>
      <c r="Q30" s="19">
        <f t="shared" si="3"/>
        <v>27.099999999999998</v>
      </c>
    </row>
    <row r="31" spans="1:18">
      <c r="A31" s="35">
        <v>27</v>
      </c>
      <c r="B31" s="6" t="s">
        <v>88</v>
      </c>
      <c r="C31" s="5" t="s">
        <v>83</v>
      </c>
      <c r="D31" s="4">
        <v>41869</v>
      </c>
      <c r="E31" s="3">
        <v>10</v>
      </c>
      <c r="F31" s="2">
        <v>1.05</v>
      </c>
      <c r="G31" s="2"/>
      <c r="H31" s="1">
        <f t="shared" si="0"/>
        <v>8.9499999999999993</v>
      </c>
      <c r="I31" s="3">
        <v>10</v>
      </c>
      <c r="J31" s="2">
        <v>0.6</v>
      </c>
      <c r="K31" s="2"/>
      <c r="L31" s="1">
        <f t="shared" si="1"/>
        <v>9.4</v>
      </c>
      <c r="M31" s="3">
        <v>9</v>
      </c>
      <c r="N31" s="2">
        <v>0.4</v>
      </c>
      <c r="O31" s="2"/>
      <c r="P31" s="1">
        <f t="shared" si="2"/>
        <v>8.6</v>
      </c>
      <c r="Q31" s="19">
        <f t="shared" si="3"/>
        <v>26.950000000000003</v>
      </c>
    </row>
    <row r="32" spans="1:18">
      <c r="A32" s="35">
        <v>28</v>
      </c>
      <c r="B32" s="6" t="s">
        <v>85</v>
      </c>
      <c r="C32" s="5" t="s">
        <v>83</v>
      </c>
      <c r="D32" s="4">
        <v>42000</v>
      </c>
      <c r="E32" s="3">
        <v>10</v>
      </c>
      <c r="F32" s="2">
        <v>1.1499999999999999</v>
      </c>
      <c r="G32" s="2"/>
      <c r="H32" s="1">
        <f t="shared" si="0"/>
        <v>8.85</v>
      </c>
      <c r="I32" s="3">
        <v>10</v>
      </c>
      <c r="J32" s="2">
        <v>0.8</v>
      </c>
      <c r="K32" s="2"/>
      <c r="L32" s="1">
        <f t="shared" si="1"/>
        <v>9.1999999999999993</v>
      </c>
      <c r="M32" s="3">
        <v>9.5</v>
      </c>
      <c r="N32" s="2">
        <v>0.6</v>
      </c>
      <c r="O32" s="2"/>
      <c r="P32" s="1">
        <f t="shared" si="2"/>
        <v>8.9</v>
      </c>
      <c r="Q32" s="19">
        <f t="shared" si="3"/>
        <v>26.949999999999996</v>
      </c>
    </row>
    <row r="33" spans="1:17">
      <c r="A33" s="35">
        <v>29</v>
      </c>
      <c r="B33" s="6" t="s">
        <v>97</v>
      </c>
      <c r="C33" s="5" t="s">
        <v>96</v>
      </c>
      <c r="D33" s="4">
        <v>41838</v>
      </c>
      <c r="E33" s="3">
        <v>10</v>
      </c>
      <c r="F33" s="2">
        <v>0.92500000000000004</v>
      </c>
      <c r="G33" s="2"/>
      <c r="H33" s="1">
        <f t="shared" si="0"/>
        <v>9.0749999999999993</v>
      </c>
      <c r="I33" s="3">
        <v>10</v>
      </c>
      <c r="J33" s="2">
        <v>0.45</v>
      </c>
      <c r="K33" s="2"/>
      <c r="L33" s="1">
        <f t="shared" si="1"/>
        <v>9.5500000000000007</v>
      </c>
      <c r="M33" s="3">
        <v>8.5</v>
      </c>
      <c r="N33" s="2">
        <v>0.35</v>
      </c>
      <c r="O33" s="2"/>
      <c r="P33" s="1">
        <f t="shared" si="2"/>
        <v>8.15</v>
      </c>
      <c r="Q33" s="19">
        <f t="shared" si="3"/>
        <v>26.774999999999999</v>
      </c>
    </row>
    <row r="34" spans="1:17">
      <c r="A34" s="35">
        <v>30</v>
      </c>
      <c r="B34" s="6" t="s">
        <v>86</v>
      </c>
      <c r="C34" s="5" t="s">
        <v>83</v>
      </c>
      <c r="D34" s="4">
        <v>41918</v>
      </c>
      <c r="E34" s="3">
        <v>10</v>
      </c>
      <c r="F34" s="2">
        <v>0.95</v>
      </c>
      <c r="G34" s="2"/>
      <c r="H34" s="1">
        <f t="shared" si="0"/>
        <v>9.0500000000000007</v>
      </c>
      <c r="I34" s="3">
        <v>10</v>
      </c>
      <c r="J34" s="2">
        <v>0.75</v>
      </c>
      <c r="K34" s="2"/>
      <c r="L34" s="1">
        <f t="shared" si="1"/>
        <v>9.25</v>
      </c>
      <c r="M34" s="3">
        <v>9</v>
      </c>
      <c r="N34" s="2">
        <v>0.55000000000000004</v>
      </c>
      <c r="O34" s="2"/>
      <c r="P34" s="1">
        <f t="shared" si="2"/>
        <v>8.4499999999999993</v>
      </c>
      <c r="Q34" s="19">
        <f t="shared" si="3"/>
        <v>26.75</v>
      </c>
    </row>
    <row r="35" spans="1:17">
      <c r="A35" s="35">
        <v>31</v>
      </c>
      <c r="B35" s="29" t="s">
        <v>45</v>
      </c>
      <c r="C35" s="5" t="s">
        <v>44</v>
      </c>
      <c r="D35" s="24">
        <v>41401</v>
      </c>
      <c r="E35" s="3">
        <v>10</v>
      </c>
      <c r="F35" s="2">
        <v>1.25</v>
      </c>
      <c r="G35" s="2"/>
      <c r="H35" s="1">
        <f t="shared" si="0"/>
        <v>8.75</v>
      </c>
      <c r="I35" s="3">
        <v>10</v>
      </c>
      <c r="J35" s="2">
        <v>1.5</v>
      </c>
      <c r="K35" s="2">
        <v>0.3</v>
      </c>
      <c r="L35" s="1">
        <f t="shared" si="1"/>
        <v>8.1999999999999993</v>
      </c>
      <c r="M35" s="3">
        <v>10</v>
      </c>
      <c r="N35" s="2">
        <v>0.25</v>
      </c>
      <c r="O35" s="2"/>
      <c r="P35" s="1">
        <f t="shared" si="2"/>
        <v>9.75</v>
      </c>
      <c r="Q35" s="19">
        <f t="shared" si="3"/>
        <v>26.7</v>
      </c>
    </row>
    <row r="36" spans="1:17">
      <c r="A36" s="35">
        <v>32</v>
      </c>
      <c r="B36" s="6" t="s">
        <v>94</v>
      </c>
      <c r="C36" s="5" t="s">
        <v>93</v>
      </c>
      <c r="D36" s="4">
        <v>41743</v>
      </c>
      <c r="E36" s="3">
        <v>10</v>
      </c>
      <c r="F36" s="2">
        <v>1.2749999999999999</v>
      </c>
      <c r="G36" s="2"/>
      <c r="H36" s="1">
        <f t="shared" si="0"/>
        <v>8.7249999999999996</v>
      </c>
      <c r="I36" s="3">
        <v>10</v>
      </c>
      <c r="J36" s="2">
        <v>2</v>
      </c>
      <c r="K36" s="2"/>
      <c r="L36" s="1">
        <f t="shared" si="1"/>
        <v>8</v>
      </c>
      <c r="M36" s="3">
        <v>10</v>
      </c>
      <c r="N36" s="2">
        <v>0.15</v>
      </c>
      <c r="O36" s="2"/>
      <c r="P36" s="1">
        <f t="shared" si="2"/>
        <v>9.85</v>
      </c>
      <c r="Q36" s="19">
        <f t="shared" si="3"/>
        <v>26.575000000000003</v>
      </c>
    </row>
    <row r="37" spans="1:17">
      <c r="A37" s="35">
        <v>33</v>
      </c>
      <c r="B37" s="6" t="s">
        <v>54</v>
      </c>
      <c r="C37" s="5" t="s">
        <v>23</v>
      </c>
      <c r="D37" s="4">
        <v>41365</v>
      </c>
      <c r="E37" s="3">
        <v>10</v>
      </c>
      <c r="F37" s="2">
        <v>1</v>
      </c>
      <c r="G37" s="2"/>
      <c r="H37" s="1">
        <f t="shared" ref="H37:H58" si="4">SUM(E37-F37-G37)</f>
        <v>9</v>
      </c>
      <c r="I37" s="3">
        <v>10</v>
      </c>
      <c r="J37" s="2">
        <v>1.1000000000000001</v>
      </c>
      <c r="K37" s="2"/>
      <c r="L37" s="1">
        <f t="shared" ref="L37:L58" si="5">SUM(I37-J37-K37)</f>
        <v>8.9</v>
      </c>
      <c r="M37" s="3">
        <v>9</v>
      </c>
      <c r="N37" s="2">
        <v>0.35</v>
      </c>
      <c r="O37" s="2"/>
      <c r="P37" s="1">
        <f t="shared" ref="P37:P58" si="6">SUM(M37-N37-O37)</f>
        <v>8.65</v>
      </c>
      <c r="Q37" s="19">
        <f t="shared" ref="Q37:Q58" si="7">SUM(H37+L37+P37)</f>
        <v>26.549999999999997</v>
      </c>
    </row>
    <row r="38" spans="1:17">
      <c r="A38" s="35">
        <v>34</v>
      </c>
      <c r="B38" s="27" t="s">
        <v>47</v>
      </c>
      <c r="C38" s="5" t="s">
        <v>20</v>
      </c>
      <c r="D38" s="36">
        <v>41593</v>
      </c>
      <c r="E38" s="3">
        <v>10</v>
      </c>
      <c r="F38" s="2">
        <v>1.55</v>
      </c>
      <c r="G38" s="2"/>
      <c r="H38" s="1">
        <f t="shared" si="4"/>
        <v>8.4499999999999993</v>
      </c>
      <c r="I38" s="3">
        <v>10</v>
      </c>
      <c r="J38" s="2">
        <v>0.85</v>
      </c>
      <c r="K38" s="2"/>
      <c r="L38" s="1">
        <f t="shared" si="5"/>
        <v>9.15</v>
      </c>
      <c r="M38" s="3">
        <v>10</v>
      </c>
      <c r="N38" s="2">
        <v>1.1000000000000001</v>
      </c>
      <c r="O38" s="2"/>
      <c r="P38" s="1">
        <f t="shared" si="6"/>
        <v>8.9</v>
      </c>
      <c r="Q38" s="19">
        <f t="shared" si="7"/>
        <v>26.5</v>
      </c>
    </row>
    <row r="39" spans="1:17">
      <c r="A39" s="35">
        <v>35</v>
      </c>
      <c r="B39" s="6" t="s">
        <v>42</v>
      </c>
      <c r="C39" s="5" t="s">
        <v>18</v>
      </c>
      <c r="D39" s="4">
        <v>41719</v>
      </c>
      <c r="E39" s="3">
        <v>10</v>
      </c>
      <c r="F39" s="2">
        <v>1.7</v>
      </c>
      <c r="G39" s="2"/>
      <c r="H39" s="1">
        <f t="shared" si="4"/>
        <v>8.3000000000000007</v>
      </c>
      <c r="I39" s="3">
        <v>10</v>
      </c>
      <c r="J39" s="2">
        <v>1</v>
      </c>
      <c r="K39" s="2">
        <v>0.3</v>
      </c>
      <c r="L39" s="1">
        <f t="shared" si="5"/>
        <v>8.6999999999999993</v>
      </c>
      <c r="M39" s="3">
        <v>10</v>
      </c>
      <c r="N39" s="2">
        <v>0.95</v>
      </c>
      <c r="O39" s="2"/>
      <c r="P39" s="1">
        <f t="shared" si="6"/>
        <v>9.0500000000000007</v>
      </c>
      <c r="Q39" s="19">
        <f t="shared" si="7"/>
        <v>26.05</v>
      </c>
    </row>
    <row r="40" spans="1:17">
      <c r="A40" s="35">
        <v>36</v>
      </c>
      <c r="B40" s="6" t="s">
        <v>30</v>
      </c>
      <c r="C40" s="5" t="s">
        <v>25</v>
      </c>
      <c r="D40" s="4">
        <v>41534</v>
      </c>
      <c r="E40" s="3">
        <v>10</v>
      </c>
      <c r="F40" s="2">
        <v>1.4</v>
      </c>
      <c r="G40" s="2"/>
      <c r="H40" s="1">
        <f t="shared" si="4"/>
        <v>8.6</v>
      </c>
      <c r="I40" s="3">
        <v>10</v>
      </c>
      <c r="J40" s="2">
        <v>1.4</v>
      </c>
      <c r="K40" s="2"/>
      <c r="L40" s="1">
        <f t="shared" si="5"/>
        <v>8.6</v>
      </c>
      <c r="M40" s="3">
        <v>9.5</v>
      </c>
      <c r="N40" s="2">
        <v>0.65</v>
      </c>
      <c r="O40" s="2"/>
      <c r="P40" s="1">
        <f t="shared" si="6"/>
        <v>8.85</v>
      </c>
      <c r="Q40" s="19">
        <f t="shared" si="7"/>
        <v>26.049999999999997</v>
      </c>
    </row>
    <row r="41" spans="1:17">
      <c r="A41" s="35">
        <v>37</v>
      </c>
      <c r="B41" s="27" t="s">
        <v>48</v>
      </c>
      <c r="C41" s="5" t="s">
        <v>20</v>
      </c>
      <c r="D41" s="36">
        <v>41375</v>
      </c>
      <c r="E41" s="3">
        <v>10</v>
      </c>
      <c r="F41" s="2">
        <v>1.85</v>
      </c>
      <c r="G41" s="2">
        <v>0.1</v>
      </c>
      <c r="H41" s="1">
        <f t="shared" si="4"/>
        <v>8.0500000000000007</v>
      </c>
      <c r="I41" s="3">
        <v>10</v>
      </c>
      <c r="J41" s="2">
        <v>1.4</v>
      </c>
      <c r="K41" s="2"/>
      <c r="L41" s="1">
        <f t="shared" si="5"/>
        <v>8.6</v>
      </c>
      <c r="M41" s="3">
        <v>10</v>
      </c>
      <c r="N41" s="2">
        <v>0.65</v>
      </c>
      <c r="O41" s="2"/>
      <c r="P41" s="1">
        <f t="shared" si="6"/>
        <v>9.35</v>
      </c>
      <c r="Q41" s="19">
        <f t="shared" si="7"/>
        <v>26</v>
      </c>
    </row>
    <row r="42" spans="1:17">
      <c r="A42" s="35">
        <v>38</v>
      </c>
      <c r="B42" s="29" t="s">
        <v>51</v>
      </c>
      <c r="C42" s="5" t="s">
        <v>50</v>
      </c>
      <c r="D42" s="24">
        <v>41884</v>
      </c>
      <c r="E42" s="3">
        <v>10</v>
      </c>
      <c r="F42" s="2">
        <v>1.6</v>
      </c>
      <c r="G42" s="2"/>
      <c r="H42" s="1">
        <f t="shared" si="4"/>
        <v>8.4</v>
      </c>
      <c r="I42" s="3">
        <v>10</v>
      </c>
      <c r="J42" s="2">
        <v>0.95</v>
      </c>
      <c r="K42" s="2"/>
      <c r="L42" s="1">
        <f t="shared" si="5"/>
        <v>9.0500000000000007</v>
      </c>
      <c r="M42" s="3">
        <v>9</v>
      </c>
      <c r="N42" s="2">
        <v>0.5</v>
      </c>
      <c r="O42" s="2"/>
      <c r="P42" s="1">
        <f t="shared" si="6"/>
        <v>8.5</v>
      </c>
      <c r="Q42" s="19">
        <f t="shared" si="7"/>
        <v>25.950000000000003</v>
      </c>
    </row>
    <row r="43" spans="1:17">
      <c r="A43" s="35">
        <v>39</v>
      </c>
      <c r="B43" s="6" t="s">
        <v>91</v>
      </c>
      <c r="C43" s="5" t="s">
        <v>83</v>
      </c>
      <c r="D43" s="4">
        <v>41693</v>
      </c>
      <c r="E43" s="3">
        <v>10</v>
      </c>
      <c r="F43" s="2">
        <v>1.25</v>
      </c>
      <c r="G43" s="2"/>
      <c r="H43" s="1">
        <f>SUM(E43-F43-G43)</f>
        <v>8.75</v>
      </c>
      <c r="I43" s="3">
        <v>10</v>
      </c>
      <c r="J43" s="2">
        <v>0.85</v>
      </c>
      <c r="K43" s="2">
        <v>0.3</v>
      </c>
      <c r="L43" s="1">
        <f>SUM(I43-J43-K43)</f>
        <v>8.85</v>
      </c>
      <c r="M43" s="3">
        <v>8.5</v>
      </c>
      <c r="N43" s="2">
        <v>0.35</v>
      </c>
      <c r="O43" s="2"/>
      <c r="P43" s="1">
        <f>SUM(M43-N43-O43)</f>
        <v>8.15</v>
      </c>
      <c r="Q43" s="19">
        <f>SUM(H43+L43+P43)</f>
        <v>25.75</v>
      </c>
    </row>
    <row r="44" spans="1:17">
      <c r="A44" s="35">
        <v>40</v>
      </c>
      <c r="B44" s="6" t="s">
        <v>41</v>
      </c>
      <c r="C44" s="5" t="s">
        <v>18</v>
      </c>
      <c r="D44" s="4">
        <v>41646</v>
      </c>
      <c r="E44" s="3">
        <v>10</v>
      </c>
      <c r="F44" s="2">
        <v>1.4</v>
      </c>
      <c r="G44" s="2"/>
      <c r="H44" s="1">
        <f>SUM(E44-F44-G44)</f>
        <v>8.6</v>
      </c>
      <c r="I44" s="3">
        <v>10</v>
      </c>
      <c r="J44" s="2">
        <v>1.9</v>
      </c>
      <c r="K44" s="2">
        <v>0.3</v>
      </c>
      <c r="L44" s="1">
        <f>SUM(I44-J44-K44)</f>
        <v>7.8</v>
      </c>
      <c r="M44" s="3">
        <v>10</v>
      </c>
      <c r="N44" s="2">
        <v>0.65</v>
      </c>
      <c r="O44" s="2"/>
      <c r="P44" s="1">
        <f>SUM(M44-N44-O44)</f>
        <v>9.35</v>
      </c>
      <c r="Q44" s="19">
        <f>SUM(H44+L44+P44)</f>
        <v>25.75</v>
      </c>
    </row>
    <row r="45" spans="1:17">
      <c r="A45" s="35">
        <v>41</v>
      </c>
      <c r="B45" s="29" t="s">
        <v>37</v>
      </c>
      <c r="C45" s="5" t="s">
        <v>18</v>
      </c>
      <c r="D45" s="24">
        <v>41500</v>
      </c>
      <c r="E45" s="3">
        <v>10</v>
      </c>
      <c r="F45" s="2">
        <v>1.95</v>
      </c>
      <c r="G45" s="2"/>
      <c r="H45" s="1">
        <f>SUM(E45-F45-G45)</f>
        <v>8.0500000000000007</v>
      </c>
      <c r="I45" s="3">
        <v>10</v>
      </c>
      <c r="J45" s="2">
        <v>1</v>
      </c>
      <c r="K45" s="2"/>
      <c r="L45" s="1">
        <f>SUM(I45-J45-K45)</f>
        <v>9</v>
      </c>
      <c r="M45" s="3">
        <v>10</v>
      </c>
      <c r="N45" s="2">
        <v>1.3</v>
      </c>
      <c r="O45" s="2"/>
      <c r="P45" s="1">
        <f>SUM(M45-N45-O45)</f>
        <v>8.6999999999999993</v>
      </c>
      <c r="Q45" s="19">
        <f>SUM(H45+L45+P45)</f>
        <v>25.75</v>
      </c>
    </row>
    <row r="46" spans="1:17">
      <c r="A46" s="35">
        <v>42</v>
      </c>
      <c r="B46" s="6" t="s">
        <v>49</v>
      </c>
      <c r="C46" s="5" t="s">
        <v>21</v>
      </c>
      <c r="D46" s="4">
        <v>41957</v>
      </c>
      <c r="E46" s="3">
        <v>10</v>
      </c>
      <c r="F46" s="2">
        <v>1.25</v>
      </c>
      <c r="G46" s="2"/>
      <c r="H46" s="1">
        <f t="shared" si="4"/>
        <v>8.75</v>
      </c>
      <c r="I46" s="3">
        <v>10</v>
      </c>
      <c r="J46" s="2">
        <v>1.5</v>
      </c>
      <c r="K46" s="2"/>
      <c r="L46" s="1">
        <f t="shared" si="5"/>
        <v>8.5</v>
      </c>
      <c r="M46" s="3">
        <v>9</v>
      </c>
      <c r="N46" s="2">
        <v>0.65</v>
      </c>
      <c r="O46" s="2"/>
      <c r="P46" s="1">
        <f t="shared" si="6"/>
        <v>8.35</v>
      </c>
      <c r="Q46" s="19">
        <f t="shared" si="7"/>
        <v>25.6</v>
      </c>
    </row>
    <row r="47" spans="1:17">
      <c r="A47" s="35">
        <v>43</v>
      </c>
      <c r="B47" s="6" t="s">
        <v>40</v>
      </c>
      <c r="C47" s="5" t="s">
        <v>18</v>
      </c>
      <c r="D47" s="4">
        <v>41597</v>
      </c>
      <c r="E47" s="3">
        <v>10</v>
      </c>
      <c r="F47" s="2">
        <v>1.45</v>
      </c>
      <c r="G47" s="2"/>
      <c r="H47" s="1">
        <f t="shared" si="4"/>
        <v>8.5500000000000007</v>
      </c>
      <c r="I47" s="3">
        <v>10</v>
      </c>
      <c r="J47" s="2">
        <v>2.4</v>
      </c>
      <c r="K47" s="2"/>
      <c r="L47" s="1">
        <f t="shared" si="5"/>
        <v>7.6</v>
      </c>
      <c r="M47" s="3">
        <v>10</v>
      </c>
      <c r="N47" s="2">
        <v>0.7</v>
      </c>
      <c r="O47" s="2"/>
      <c r="P47" s="1">
        <f t="shared" si="6"/>
        <v>9.3000000000000007</v>
      </c>
      <c r="Q47" s="19">
        <f t="shared" si="7"/>
        <v>25.45</v>
      </c>
    </row>
    <row r="48" spans="1:17">
      <c r="A48" s="35">
        <v>44</v>
      </c>
      <c r="B48" s="6" t="s">
        <v>89</v>
      </c>
      <c r="C48" s="5" t="s">
        <v>83</v>
      </c>
      <c r="D48" s="4">
        <v>41838</v>
      </c>
      <c r="E48" s="3">
        <v>10</v>
      </c>
      <c r="F48" s="2">
        <v>1.425</v>
      </c>
      <c r="G48" s="2"/>
      <c r="H48" s="1">
        <f t="shared" si="4"/>
        <v>8.5749999999999993</v>
      </c>
      <c r="I48" s="3">
        <v>10</v>
      </c>
      <c r="J48" s="2">
        <v>1.6</v>
      </c>
      <c r="K48" s="2"/>
      <c r="L48" s="1">
        <f t="shared" si="5"/>
        <v>8.4</v>
      </c>
      <c r="M48" s="3">
        <v>9</v>
      </c>
      <c r="N48" s="2">
        <v>0.55000000000000004</v>
      </c>
      <c r="O48" s="2"/>
      <c r="P48" s="1">
        <f t="shared" si="6"/>
        <v>8.4499999999999993</v>
      </c>
      <c r="Q48" s="19">
        <f t="shared" si="7"/>
        <v>25.425000000000001</v>
      </c>
    </row>
    <row r="49" spans="1:17">
      <c r="A49" s="35">
        <v>45</v>
      </c>
      <c r="B49" s="6" t="s">
        <v>36</v>
      </c>
      <c r="C49" s="5" t="s">
        <v>18</v>
      </c>
      <c r="D49" s="4">
        <v>41500</v>
      </c>
      <c r="E49" s="3">
        <v>10</v>
      </c>
      <c r="F49" s="2">
        <v>1.95</v>
      </c>
      <c r="G49" s="2">
        <v>0.1</v>
      </c>
      <c r="H49" s="1">
        <f t="shared" si="4"/>
        <v>7.9500000000000011</v>
      </c>
      <c r="I49" s="3">
        <v>10</v>
      </c>
      <c r="J49" s="2">
        <v>1.5</v>
      </c>
      <c r="K49" s="2"/>
      <c r="L49" s="1">
        <f t="shared" si="5"/>
        <v>8.5</v>
      </c>
      <c r="M49" s="3">
        <v>9.5</v>
      </c>
      <c r="N49" s="2">
        <v>0.55000000000000004</v>
      </c>
      <c r="O49" s="2"/>
      <c r="P49" s="1">
        <f t="shared" si="6"/>
        <v>8.9499999999999993</v>
      </c>
      <c r="Q49" s="19">
        <f t="shared" si="7"/>
        <v>25.400000000000002</v>
      </c>
    </row>
    <row r="50" spans="1:17">
      <c r="A50" s="35">
        <v>46</v>
      </c>
      <c r="B50" s="6" t="s">
        <v>56</v>
      </c>
      <c r="C50" s="5" t="s">
        <v>20</v>
      </c>
      <c r="D50" s="4">
        <v>41369</v>
      </c>
      <c r="E50" s="3">
        <v>10</v>
      </c>
      <c r="F50" s="2">
        <v>1.9750000000000001</v>
      </c>
      <c r="G50" s="2"/>
      <c r="H50" s="1">
        <f t="shared" si="4"/>
        <v>8.0250000000000004</v>
      </c>
      <c r="I50" s="3">
        <v>10</v>
      </c>
      <c r="J50" s="2">
        <v>1</v>
      </c>
      <c r="K50" s="2"/>
      <c r="L50" s="1">
        <f t="shared" si="5"/>
        <v>9</v>
      </c>
      <c r="M50" s="3">
        <v>8.5</v>
      </c>
      <c r="N50" s="2">
        <v>0.5</v>
      </c>
      <c r="O50" s="2"/>
      <c r="P50" s="1">
        <f t="shared" si="6"/>
        <v>8</v>
      </c>
      <c r="Q50" s="19">
        <f t="shared" si="7"/>
        <v>25.024999999999999</v>
      </c>
    </row>
    <row r="51" spans="1:17">
      <c r="A51" s="35">
        <v>47</v>
      </c>
      <c r="B51" s="6" t="s">
        <v>87</v>
      </c>
      <c r="C51" s="5" t="s">
        <v>83</v>
      </c>
      <c r="D51" s="4">
        <v>41973</v>
      </c>
      <c r="E51" s="3">
        <v>10</v>
      </c>
      <c r="F51" s="2">
        <v>1.7</v>
      </c>
      <c r="G51" s="2"/>
      <c r="H51" s="1">
        <f t="shared" si="4"/>
        <v>8.3000000000000007</v>
      </c>
      <c r="I51" s="3">
        <v>10</v>
      </c>
      <c r="J51" s="2">
        <v>1</v>
      </c>
      <c r="K51" s="2">
        <v>0.3</v>
      </c>
      <c r="L51" s="1">
        <f t="shared" si="5"/>
        <v>8.6999999999999993</v>
      </c>
      <c r="M51" s="3">
        <v>8.5</v>
      </c>
      <c r="N51" s="2">
        <v>0.65</v>
      </c>
      <c r="O51" s="2"/>
      <c r="P51" s="1">
        <f t="shared" si="6"/>
        <v>7.85</v>
      </c>
      <c r="Q51" s="19">
        <f t="shared" si="7"/>
        <v>24.85</v>
      </c>
    </row>
    <row r="52" spans="1:17">
      <c r="A52" s="35">
        <v>48</v>
      </c>
      <c r="B52" s="29" t="s">
        <v>55</v>
      </c>
      <c r="C52" s="5" t="s">
        <v>20</v>
      </c>
      <c r="D52" s="24">
        <v>41729</v>
      </c>
      <c r="E52" s="3">
        <v>10</v>
      </c>
      <c r="F52" s="2">
        <v>1.6</v>
      </c>
      <c r="G52" s="2">
        <v>0.1</v>
      </c>
      <c r="H52" s="1">
        <f t="shared" si="4"/>
        <v>8.3000000000000007</v>
      </c>
      <c r="I52" s="3">
        <v>10</v>
      </c>
      <c r="J52" s="2">
        <v>1.2</v>
      </c>
      <c r="K52" s="2">
        <v>0.3</v>
      </c>
      <c r="L52" s="1">
        <f t="shared" si="5"/>
        <v>8.5</v>
      </c>
      <c r="M52" s="3">
        <v>8.5</v>
      </c>
      <c r="N52" s="2">
        <v>0.5</v>
      </c>
      <c r="O52" s="2"/>
      <c r="P52" s="1">
        <f t="shared" si="6"/>
        <v>8</v>
      </c>
      <c r="Q52" s="19">
        <f t="shared" si="7"/>
        <v>24.8</v>
      </c>
    </row>
    <row r="53" spans="1:17">
      <c r="A53" s="35">
        <v>49</v>
      </c>
      <c r="B53" s="6" t="s">
        <v>43</v>
      </c>
      <c r="C53" s="5" t="s">
        <v>18</v>
      </c>
      <c r="D53" s="4">
        <v>41816</v>
      </c>
      <c r="E53" s="3">
        <v>10</v>
      </c>
      <c r="F53" s="2">
        <v>1.8</v>
      </c>
      <c r="G53" s="2"/>
      <c r="H53" s="1">
        <f t="shared" si="4"/>
        <v>8.1999999999999993</v>
      </c>
      <c r="I53" s="3">
        <v>9</v>
      </c>
      <c r="J53" s="2">
        <v>1.4</v>
      </c>
      <c r="K53" s="2">
        <v>0.3</v>
      </c>
      <c r="L53" s="1">
        <f t="shared" si="5"/>
        <v>7.3</v>
      </c>
      <c r="M53" s="3">
        <v>9.5</v>
      </c>
      <c r="N53" s="2">
        <v>0.7</v>
      </c>
      <c r="O53" s="2"/>
      <c r="P53" s="1">
        <f t="shared" si="6"/>
        <v>8.8000000000000007</v>
      </c>
      <c r="Q53" s="19">
        <f t="shared" si="7"/>
        <v>24.3</v>
      </c>
    </row>
    <row r="54" spans="1:17">
      <c r="A54" s="35">
        <v>50</v>
      </c>
      <c r="B54" s="6" t="s">
        <v>38</v>
      </c>
      <c r="C54" s="5" t="s">
        <v>18</v>
      </c>
      <c r="D54" s="4">
        <v>41723</v>
      </c>
      <c r="E54" s="3">
        <v>10</v>
      </c>
      <c r="F54" s="2">
        <v>2.0499999999999998</v>
      </c>
      <c r="G54" s="2"/>
      <c r="H54" s="1">
        <f t="shared" si="4"/>
        <v>7.95</v>
      </c>
      <c r="I54" s="3">
        <v>9</v>
      </c>
      <c r="J54" s="2">
        <v>1.7</v>
      </c>
      <c r="K54" s="2">
        <v>0.3</v>
      </c>
      <c r="L54" s="1">
        <f t="shared" si="5"/>
        <v>7</v>
      </c>
      <c r="M54" s="3">
        <v>8.5</v>
      </c>
      <c r="N54" s="2">
        <v>0.55000000000000004</v>
      </c>
      <c r="O54" s="2"/>
      <c r="P54" s="1">
        <f t="shared" si="6"/>
        <v>7.95</v>
      </c>
      <c r="Q54" s="19">
        <f t="shared" si="7"/>
        <v>22.9</v>
      </c>
    </row>
    <row r="55" spans="1:17">
      <c r="A55" s="35">
        <v>51</v>
      </c>
      <c r="B55" s="6" t="s">
        <v>34</v>
      </c>
      <c r="C55" s="5" t="s">
        <v>18</v>
      </c>
      <c r="D55" s="4">
        <v>41485</v>
      </c>
      <c r="E55" s="3">
        <v>10</v>
      </c>
      <c r="F55" s="2">
        <v>1.1000000000000001</v>
      </c>
      <c r="G55" s="2"/>
      <c r="H55" s="1">
        <f t="shared" si="4"/>
        <v>8.9</v>
      </c>
      <c r="I55" s="3">
        <v>8</v>
      </c>
      <c r="J55" s="2">
        <v>0.5</v>
      </c>
      <c r="K55" s="2">
        <v>0.3</v>
      </c>
      <c r="L55" s="1">
        <f t="shared" si="5"/>
        <v>7.2</v>
      </c>
      <c r="M55" s="3">
        <v>10</v>
      </c>
      <c r="N55" s="2">
        <v>10</v>
      </c>
      <c r="O55" s="2"/>
      <c r="P55" s="1">
        <f t="shared" si="6"/>
        <v>0</v>
      </c>
      <c r="Q55" s="19">
        <f t="shared" si="7"/>
        <v>16.100000000000001</v>
      </c>
    </row>
    <row r="56" spans="1:17">
      <c r="A56" s="35">
        <v>52</v>
      </c>
      <c r="B56" s="6" t="s">
        <v>35</v>
      </c>
      <c r="C56" s="5" t="s">
        <v>18</v>
      </c>
      <c r="D56" s="4">
        <v>41684</v>
      </c>
      <c r="E56" s="3">
        <v>9</v>
      </c>
      <c r="F56" s="2">
        <v>1.75</v>
      </c>
      <c r="G56" s="2">
        <v>0.4</v>
      </c>
      <c r="H56" s="1">
        <f t="shared" si="4"/>
        <v>6.85</v>
      </c>
      <c r="I56" s="3">
        <v>9</v>
      </c>
      <c r="J56" s="2">
        <v>0.5</v>
      </c>
      <c r="K56" s="2">
        <v>0.3</v>
      </c>
      <c r="L56" s="1">
        <f t="shared" si="5"/>
        <v>8.1999999999999993</v>
      </c>
      <c r="M56" s="3">
        <v>10</v>
      </c>
      <c r="N56" s="2">
        <v>10</v>
      </c>
      <c r="O56" s="2"/>
      <c r="P56" s="1">
        <f t="shared" si="6"/>
        <v>0</v>
      </c>
      <c r="Q56" s="19">
        <f t="shared" si="7"/>
        <v>15.049999999999999</v>
      </c>
    </row>
    <row r="57" spans="1:17">
      <c r="A57" s="86">
        <v>53</v>
      </c>
      <c r="B57" s="87" t="s">
        <v>92</v>
      </c>
      <c r="C57" s="88" t="s">
        <v>93</v>
      </c>
      <c r="D57" s="89">
        <v>41838</v>
      </c>
      <c r="E57" s="90">
        <v>0</v>
      </c>
      <c r="F57" s="91">
        <v>0</v>
      </c>
      <c r="G57" s="92"/>
      <c r="H57" s="93">
        <f t="shared" si="4"/>
        <v>0</v>
      </c>
      <c r="I57" s="90">
        <v>0</v>
      </c>
      <c r="J57" s="91">
        <v>0</v>
      </c>
      <c r="K57" s="92"/>
      <c r="L57" s="93">
        <f t="shared" si="5"/>
        <v>0</v>
      </c>
      <c r="M57" s="90">
        <v>0</v>
      </c>
      <c r="N57" s="91">
        <v>0</v>
      </c>
      <c r="O57" s="92"/>
      <c r="P57" s="93">
        <f t="shared" si="6"/>
        <v>0</v>
      </c>
      <c r="Q57" s="94">
        <f t="shared" si="7"/>
        <v>0</v>
      </c>
    </row>
    <row r="58" spans="1:17">
      <c r="A58" s="86">
        <v>54</v>
      </c>
      <c r="B58" s="95" t="s">
        <v>27</v>
      </c>
      <c r="C58" s="88" t="s">
        <v>25</v>
      </c>
      <c r="D58" s="96">
        <v>41548</v>
      </c>
      <c r="E58" s="90">
        <v>0</v>
      </c>
      <c r="F58" s="91">
        <v>0</v>
      </c>
      <c r="G58" s="92"/>
      <c r="H58" s="93">
        <f t="shared" si="4"/>
        <v>0</v>
      </c>
      <c r="I58" s="90">
        <v>0</v>
      </c>
      <c r="J58" s="91">
        <v>0</v>
      </c>
      <c r="K58" s="92"/>
      <c r="L58" s="93">
        <f t="shared" si="5"/>
        <v>0</v>
      </c>
      <c r="M58" s="90">
        <v>0</v>
      </c>
      <c r="N58" s="91">
        <v>0</v>
      </c>
      <c r="O58" s="92"/>
      <c r="P58" s="93">
        <f t="shared" si="6"/>
        <v>0</v>
      </c>
      <c r="Q58" s="94">
        <f t="shared" si="7"/>
        <v>0</v>
      </c>
    </row>
    <row r="60" spans="1:17">
      <c r="B60" s="33"/>
      <c r="D60" s="55"/>
      <c r="E60" s="14"/>
      <c r="F60" s="13"/>
      <c r="G60" s="13"/>
      <c r="H60" s="12"/>
    </row>
    <row r="61" spans="1:17">
      <c r="C61" s="38"/>
      <c r="E61" s="69" t="s">
        <v>7</v>
      </c>
      <c r="F61" s="69"/>
      <c r="G61" s="69"/>
      <c r="H61" s="69"/>
    </row>
    <row r="62" spans="1:17" ht="30">
      <c r="B62" s="10" t="s">
        <v>6</v>
      </c>
      <c r="C62" s="10" t="s">
        <v>5</v>
      </c>
      <c r="D62" s="10" t="s">
        <v>4</v>
      </c>
      <c r="E62" s="8" t="s">
        <v>3</v>
      </c>
      <c r="F62" s="8" t="s">
        <v>2</v>
      </c>
      <c r="G62" s="8" t="s">
        <v>1</v>
      </c>
      <c r="H62" s="8" t="s">
        <v>0</v>
      </c>
    </row>
    <row r="63" spans="1:17">
      <c r="A63" s="97">
        <v>1</v>
      </c>
      <c r="B63" s="97" t="s">
        <v>94</v>
      </c>
      <c r="C63" s="98" t="s">
        <v>93</v>
      </c>
      <c r="D63" s="99">
        <v>41743</v>
      </c>
      <c r="E63" s="100">
        <v>22.5</v>
      </c>
      <c r="F63" s="101">
        <v>0.85</v>
      </c>
      <c r="G63" s="101"/>
      <c r="H63" s="102">
        <f t="shared" ref="H63:H108" si="8">SUM(E63-F63-G63)</f>
        <v>21.65</v>
      </c>
      <c r="I63" s="82"/>
    </row>
    <row r="64" spans="1:17">
      <c r="A64" s="97">
        <v>2</v>
      </c>
      <c r="B64" s="97" t="s">
        <v>99</v>
      </c>
      <c r="C64" s="98" t="s">
        <v>96</v>
      </c>
      <c r="D64" s="99">
        <v>41843</v>
      </c>
      <c r="E64" s="100">
        <v>22.5</v>
      </c>
      <c r="F64" s="101">
        <v>0.95</v>
      </c>
      <c r="G64" s="101"/>
      <c r="H64" s="102">
        <f t="shared" si="8"/>
        <v>21.55</v>
      </c>
      <c r="I64" s="82"/>
    </row>
    <row r="65" spans="1:9">
      <c r="A65" s="97">
        <v>3</v>
      </c>
      <c r="B65" s="97" t="s">
        <v>29</v>
      </c>
      <c r="C65" s="98" t="s">
        <v>25</v>
      </c>
      <c r="D65" s="99">
        <v>41557</v>
      </c>
      <c r="E65" s="100">
        <v>22.5</v>
      </c>
      <c r="F65" s="101">
        <v>1.05</v>
      </c>
      <c r="G65" s="101"/>
      <c r="H65" s="102">
        <f t="shared" si="8"/>
        <v>21.45</v>
      </c>
      <c r="I65" s="82"/>
    </row>
    <row r="66" spans="1:9">
      <c r="A66" s="97">
        <v>4</v>
      </c>
      <c r="B66" s="103" t="s">
        <v>48</v>
      </c>
      <c r="C66" s="98" t="s">
        <v>20</v>
      </c>
      <c r="D66" s="104">
        <v>41375</v>
      </c>
      <c r="E66" s="100">
        <v>22.5</v>
      </c>
      <c r="F66" s="101">
        <v>1.1499999999999999</v>
      </c>
      <c r="G66" s="101"/>
      <c r="H66" s="102">
        <f t="shared" si="8"/>
        <v>21.35</v>
      </c>
      <c r="I66" s="82"/>
    </row>
    <row r="67" spans="1:9">
      <c r="A67" s="97">
        <v>5</v>
      </c>
      <c r="B67" s="97" t="s">
        <v>110</v>
      </c>
      <c r="C67" s="98" t="s">
        <v>106</v>
      </c>
      <c r="D67" s="99">
        <v>41796</v>
      </c>
      <c r="E67" s="100">
        <v>22.5</v>
      </c>
      <c r="F67" s="101">
        <v>1.2</v>
      </c>
      <c r="G67" s="101"/>
      <c r="H67" s="102">
        <f t="shared" si="8"/>
        <v>21.3</v>
      </c>
      <c r="I67" s="82"/>
    </row>
    <row r="68" spans="1:9">
      <c r="A68" s="6">
        <v>6</v>
      </c>
      <c r="B68" s="6" t="s">
        <v>41</v>
      </c>
      <c r="C68" s="5" t="s">
        <v>18</v>
      </c>
      <c r="D68" s="4">
        <v>41646</v>
      </c>
      <c r="E68" s="3">
        <v>22.5</v>
      </c>
      <c r="F68" s="2">
        <v>1.35</v>
      </c>
      <c r="G68" s="2"/>
      <c r="H68" s="1">
        <f t="shared" si="8"/>
        <v>21.15</v>
      </c>
    </row>
    <row r="69" spans="1:9">
      <c r="A69" s="6">
        <v>7</v>
      </c>
      <c r="B69" s="6" t="s">
        <v>26</v>
      </c>
      <c r="C69" s="5" t="s">
        <v>25</v>
      </c>
      <c r="D69" s="4">
        <v>41401</v>
      </c>
      <c r="E69" s="3">
        <v>22.5</v>
      </c>
      <c r="F69" s="2">
        <v>1.55</v>
      </c>
      <c r="G69" s="2"/>
      <c r="H69" s="1">
        <f t="shared" si="8"/>
        <v>20.95</v>
      </c>
    </row>
    <row r="70" spans="1:9">
      <c r="A70" s="6">
        <v>8</v>
      </c>
      <c r="B70" s="6" t="s">
        <v>36</v>
      </c>
      <c r="C70" s="5" t="s">
        <v>18</v>
      </c>
      <c r="D70" s="4">
        <v>41500</v>
      </c>
      <c r="E70" s="3">
        <v>22.5</v>
      </c>
      <c r="F70" s="2">
        <v>1.6</v>
      </c>
      <c r="G70" s="2"/>
      <c r="H70" s="1">
        <f t="shared" si="8"/>
        <v>20.9</v>
      </c>
    </row>
    <row r="71" spans="1:9">
      <c r="A71" s="6">
        <v>9</v>
      </c>
      <c r="B71" s="6" t="s">
        <v>111</v>
      </c>
      <c r="C71" s="5" t="s">
        <v>106</v>
      </c>
      <c r="D71" s="4">
        <v>41459</v>
      </c>
      <c r="E71" s="3">
        <v>22.5</v>
      </c>
      <c r="F71" s="2">
        <v>1.6</v>
      </c>
      <c r="G71" s="2"/>
      <c r="H71" s="1">
        <f t="shared" si="8"/>
        <v>20.9</v>
      </c>
    </row>
    <row r="72" spans="1:9">
      <c r="A72" s="6">
        <v>10</v>
      </c>
      <c r="B72" s="6" t="s">
        <v>113</v>
      </c>
      <c r="C72" s="5" t="s">
        <v>106</v>
      </c>
      <c r="D72" s="4">
        <v>41311</v>
      </c>
      <c r="E72" s="3">
        <v>22.5</v>
      </c>
      <c r="F72" s="2">
        <v>1.6</v>
      </c>
      <c r="G72" s="2"/>
      <c r="H72" s="1">
        <f t="shared" si="8"/>
        <v>20.9</v>
      </c>
    </row>
    <row r="73" spans="1:9">
      <c r="A73" s="6">
        <v>11</v>
      </c>
      <c r="B73" s="6" t="s">
        <v>112</v>
      </c>
      <c r="C73" s="5" t="s">
        <v>106</v>
      </c>
      <c r="D73" s="4">
        <v>41456</v>
      </c>
      <c r="E73" s="3">
        <v>22.5</v>
      </c>
      <c r="F73" s="2">
        <v>1.65</v>
      </c>
      <c r="G73" s="2"/>
      <c r="H73" s="1">
        <f t="shared" si="8"/>
        <v>20.85</v>
      </c>
    </row>
    <row r="74" spans="1:9">
      <c r="A74" s="6">
        <v>12</v>
      </c>
      <c r="B74" s="27" t="s">
        <v>46</v>
      </c>
      <c r="C74" s="5" t="s">
        <v>44</v>
      </c>
      <c r="D74" s="36">
        <v>41360</v>
      </c>
      <c r="E74" s="3">
        <v>22.5</v>
      </c>
      <c r="F74" s="2">
        <v>1.7</v>
      </c>
      <c r="G74" s="2"/>
      <c r="H74" s="1">
        <f t="shared" si="8"/>
        <v>20.8</v>
      </c>
    </row>
    <row r="75" spans="1:9">
      <c r="A75" s="6">
        <v>13</v>
      </c>
      <c r="B75" s="6" t="s">
        <v>107</v>
      </c>
      <c r="C75" s="5" t="s">
        <v>106</v>
      </c>
      <c r="D75" s="4">
        <v>41789</v>
      </c>
      <c r="E75" s="3">
        <v>21.5</v>
      </c>
      <c r="F75" s="2">
        <v>0.75</v>
      </c>
      <c r="G75" s="2"/>
      <c r="H75" s="1">
        <f t="shared" si="8"/>
        <v>20.75</v>
      </c>
    </row>
    <row r="76" spans="1:9">
      <c r="A76" s="6">
        <v>14</v>
      </c>
      <c r="B76" s="6" t="s">
        <v>114</v>
      </c>
      <c r="C76" s="5" t="s">
        <v>106</v>
      </c>
      <c r="D76" s="4">
        <v>41538</v>
      </c>
      <c r="E76" s="3">
        <v>22.5</v>
      </c>
      <c r="F76" s="2">
        <v>1.75</v>
      </c>
      <c r="G76" s="2"/>
      <c r="H76" s="1">
        <f t="shared" si="8"/>
        <v>20.75</v>
      </c>
    </row>
    <row r="77" spans="1:9">
      <c r="A77" s="6">
        <v>15</v>
      </c>
      <c r="B77" s="29" t="s">
        <v>45</v>
      </c>
      <c r="C77" s="5" t="s">
        <v>44</v>
      </c>
      <c r="D77" s="24">
        <v>41401</v>
      </c>
      <c r="E77" s="3">
        <v>22.5</v>
      </c>
      <c r="F77" s="2">
        <v>1.75</v>
      </c>
      <c r="G77" s="2"/>
      <c r="H77" s="1">
        <f t="shared" si="8"/>
        <v>20.75</v>
      </c>
    </row>
    <row r="78" spans="1:9">
      <c r="A78" s="6">
        <v>16</v>
      </c>
      <c r="B78" s="6" t="s">
        <v>90</v>
      </c>
      <c r="C78" s="5" t="s">
        <v>83</v>
      </c>
      <c r="D78" s="4">
        <v>41689</v>
      </c>
      <c r="E78" s="3">
        <v>22.5</v>
      </c>
      <c r="F78" s="2">
        <v>1.8</v>
      </c>
      <c r="G78" s="2"/>
      <c r="H78" s="1">
        <f>SUM(E78-F78-G78)</f>
        <v>20.7</v>
      </c>
    </row>
    <row r="79" spans="1:9">
      <c r="A79" s="6">
        <v>17</v>
      </c>
      <c r="B79" s="6" t="s">
        <v>39</v>
      </c>
      <c r="C79" s="5" t="s">
        <v>18</v>
      </c>
      <c r="D79" s="4">
        <v>41594</v>
      </c>
      <c r="E79" s="3">
        <v>22.5</v>
      </c>
      <c r="F79" s="2">
        <v>1.8</v>
      </c>
      <c r="G79" s="2"/>
      <c r="H79" s="1">
        <f>SUM(E79-F79-G79)</f>
        <v>20.7</v>
      </c>
    </row>
    <row r="80" spans="1:9">
      <c r="A80" s="6">
        <v>18</v>
      </c>
      <c r="B80" s="6" t="s">
        <v>115</v>
      </c>
      <c r="C80" s="5" t="s">
        <v>106</v>
      </c>
      <c r="D80" s="4">
        <v>41688</v>
      </c>
      <c r="E80" s="3">
        <v>22.5</v>
      </c>
      <c r="F80" s="2">
        <v>1.85</v>
      </c>
      <c r="G80" s="2"/>
      <c r="H80" s="1">
        <f t="shared" si="8"/>
        <v>20.65</v>
      </c>
    </row>
    <row r="81" spans="1:8">
      <c r="A81" s="6">
        <v>19</v>
      </c>
      <c r="B81" s="6" t="s">
        <v>31</v>
      </c>
      <c r="C81" s="5" t="s">
        <v>21</v>
      </c>
      <c r="D81" s="4">
        <v>41555</v>
      </c>
      <c r="E81" s="3">
        <v>22.5</v>
      </c>
      <c r="F81" s="2">
        <v>1.9</v>
      </c>
      <c r="G81" s="2"/>
      <c r="H81" s="1">
        <f t="shared" si="8"/>
        <v>20.6</v>
      </c>
    </row>
    <row r="82" spans="1:8">
      <c r="A82" s="6">
        <v>20</v>
      </c>
      <c r="B82" s="6" t="s">
        <v>84</v>
      </c>
      <c r="C82" s="5" t="s">
        <v>83</v>
      </c>
      <c r="D82" s="4">
        <v>41799</v>
      </c>
      <c r="E82" s="3">
        <v>21.5</v>
      </c>
      <c r="F82" s="2">
        <v>0.95</v>
      </c>
      <c r="G82" s="2"/>
      <c r="H82" s="1">
        <f t="shared" si="8"/>
        <v>20.55</v>
      </c>
    </row>
    <row r="83" spans="1:8">
      <c r="A83" s="6">
        <v>21</v>
      </c>
      <c r="B83" s="27" t="s">
        <v>32</v>
      </c>
      <c r="C83" s="5" t="s">
        <v>21</v>
      </c>
      <c r="D83" s="36">
        <v>41410</v>
      </c>
      <c r="E83" s="3">
        <v>22.5</v>
      </c>
      <c r="F83" s="2">
        <v>1.95</v>
      </c>
      <c r="G83" s="2"/>
      <c r="H83" s="1">
        <f t="shared" si="8"/>
        <v>20.55</v>
      </c>
    </row>
    <row r="84" spans="1:8">
      <c r="A84" s="6">
        <v>22</v>
      </c>
      <c r="B84" s="27" t="s">
        <v>47</v>
      </c>
      <c r="C84" s="5" t="s">
        <v>20</v>
      </c>
      <c r="D84" s="36">
        <v>41593</v>
      </c>
      <c r="E84" s="3">
        <v>22.5</v>
      </c>
      <c r="F84" s="2">
        <v>2.0499999999999998</v>
      </c>
      <c r="G84" s="2"/>
      <c r="H84" s="1">
        <f t="shared" si="8"/>
        <v>20.45</v>
      </c>
    </row>
    <row r="85" spans="1:8">
      <c r="A85" s="6">
        <v>23</v>
      </c>
      <c r="B85" s="6" t="s">
        <v>108</v>
      </c>
      <c r="C85" s="5" t="s">
        <v>106</v>
      </c>
      <c r="D85" s="4">
        <v>41321</v>
      </c>
      <c r="E85" s="3">
        <v>22.5</v>
      </c>
      <c r="F85" s="2">
        <v>2.0499999999999998</v>
      </c>
      <c r="G85" s="2"/>
      <c r="H85" s="1">
        <f t="shared" si="8"/>
        <v>20.45</v>
      </c>
    </row>
    <row r="86" spans="1:8">
      <c r="A86" s="6">
        <v>24</v>
      </c>
      <c r="B86" s="6" t="s">
        <v>35</v>
      </c>
      <c r="C86" s="5" t="s">
        <v>18</v>
      </c>
      <c r="D86" s="4">
        <v>41684</v>
      </c>
      <c r="E86" s="3">
        <v>22.5</v>
      </c>
      <c r="F86" s="2">
        <v>2.1</v>
      </c>
      <c r="G86" s="2"/>
      <c r="H86" s="1">
        <f>SUM(E86-F86-G86)</f>
        <v>20.399999999999999</v>
      </c>
    </row>
    <row r="87" spans="1:8">
      <c r="A87" s="6">
        <v>25</v>
      </c>
      <c r="B87" s="29" t="s">
        <v>37</v>
      </c>
      <c r="C87" s="5" t="s">
        <v>18</v>
      </c>
      <c r="D87" s="24">
        <v>41500</v>
      </c>
      <c r="E87" s="3">
        <v>22.5</v>
      </c>
      <c r="F87" s="2">
        <v>2.1</v>
      </c>
      <c r="G87" s="2"/>
      <c r="H87" s="1">
        <f>SUM(E87-F87-G87)</f>
        <v>20.399999999999999</v>
      </c>
    </row>
    <row r="88" spans="1:8">
      <c r="A88" s="6">
        <v>26</v>
      </c>
      <c r="B88" s="6" t="s">
        <v>109</v>
      </c>
      <c r="C88" s="5" t="s">
        <v>106</v>
      </c>
      <c r="D88" s="4">
        <v>41322</v>
      </c>
      <c r="E88" s="3">
        <v>22.5</v>
      </c>
      <c r="F88" s="2">
        <v>2.2000000000000002</v>
      </c>
      <c r="G88" s="2"/>
      <c r="H88" s="1">
        <f t="shared" si="8"/>
        <v>20.3</v>
      </c>
    </row>
    <row r="89" spans="1:8">
      <c r="A89" s="6">
        <v>27</v>
      </c>
      <c r="B89" s="6" t="s">
        <v>43</v>
      </c>
      <c r="C89" s="5" t="s">
        <v>18</v>
      </c>
      <c r="D89" s="4">
        <v>41816</v>
      </c>
      <c r="E89" s="3">
        <v>22.5</v>
      </c>
      <c r="F89" s="2">
        <v>2.25</v>
      </c>
      <c r="G89" s="2"/>
      <c r="H89" s="1">
        <f t="shared" si="8"/>
        <v>20.25</v>
      </c>
    </row>
    <row r="90" spans="1:8">
      <c r="A90" s="6">
        <v>28</v>
      </c>
      <c r="B90" s="6" t="s">
        <v>85</v>
      </c>
      <c r="C90" s="5" t="s">
        <v>83</v>
      </c>
      <c r="D90" s="4">
        <v>42000</v>
      </c>
      <c r="E90" s="3">
        <v>21</v>
      </c>
      <c r="F90" s="2">
        <v>1.1000000000000001</v>
      </c>
      <c r="G90" s="2"/>
      <c r="H90" s="1">
        <f t="shared" si="8"/>
        <v>19.899999999999999</v>
      </c>
    </row>
    <row r="91" spans="1:8">
      <c r="A91" s="6">
        <v>29</v>
      </c>
      <c r="B91" s="6" t="s">
        <v>42</v>
      </c>
      <c r="C91" s="5" t="s">
        <v>18</v>
      </c>
      <c r="D91" s="4">
        <v>41719</v>
      </c>
      <c r="E91" s="3">
        <v>22.5</v>
      </c>
      <c r="F91" s="2">
        <v>2.65</v>
      </c>
      <c r="G91" s="2"/>
      <c r="H91" s="1">
        <f t="shared" si="8"/>
        <v>19.850000000000001</v>
      </c>
    </row>
    <row r="92" spans="1:8">
      <c r="A92" s="6">
        <v>30</v>
      </c>
      <c r="B92" s="6" t="s">
        <v>89</v>
      </c>
      <c r="C92" s="5" t="s">
        <v>83</v>
      </c>
      <c r="D92" s="4">
        <v>41838</v>
      </c>
      <c r="E92" s="3">
        <v>21.5</v>
      </c>
      <c r="F92" s="2">
        <v>1.7</v>
      </c>
      <c r="G92" s="2"/>
      <c r="H92" s="1">
        <f>SUM(E92-F92-G92)</f>
        <v>19.8</v>
      </c>
    </row>
    <row r="93" spans="1:8">
      <c r="A93" s="6">
        <v>31</v>
      </c>
      <c r="B93" s="6" t="s">
        <v>30</v>
      </c>
      <c r="C93" s="5" t="s">
        <v>25</v>
      </c>
      <c r="D93" s="4">
        <v>41534</v>
      </c>
      <c r="E93" s="3">
        <v>21.5</v>
      </c>
      <c r="F93" s="2">
        <v>1.7</v>
      </c>
      <c r="G93" s="2"/>
      <c r="H93" s="1">
        <f>SUM(E93-F93-G93)</f>
        <v>19.8</v>
      </c>
    </row>
    <row r="94" spans="1:8">
      <c r="A94" s="6">
        <v>32</v>
      </c>
      <c r="B94" s="6" t="s">
        <v>38</v>
      </c>
      <c r="C94" s="5" t="s">
        <v>18</v>
      </c>
      <c r="D94" s="4">
        <v>41723</v>
      </c>
      <c r="E94" s="3">
        <v>21.5</v>
      </c>
      <c r="F94" s="2">
        <v>1.95</v>
      </c>
      <c r="G94" s="2"/>
      <c r="H94" s="1">
        <f t="shared" si="8"/>
        <v>19.55</v>
      </c>
    </row>
    <row r="95" spans="1:8">
      <c r="A95" s="6">
        <v>33</v>
      </c>
      <c r="B95" s="6" t="s">
        <v>33</v>
      </c>
      <c r="C95" s="5" t="s">
        <v>21</v>
      </c>
      <c r="D95" s="4">
        <v>41524</v>
      </c>
      <c r="E95" s="3">
        <v>21.5</v>
      </c>
      <c r="F95" s="2">
        <v>2</v>
      </c>
      <c r="G95" s="2"/>
      <c r="H95" s="1">
        <f t="shared" si="8"/>
        <v>19.5</v>
      </c>
    </row>
    <row r="96" spans="1:8">
      <c r="A96" s="6">
        <v>34</v>
      </c>
      <c r="B96" s="6" t="s">
        <v>87</v>
      </c>
      <c r="C96" s="5" t="s">
        <v>83</v>
      </c>
      <c r="D96" s="4">
        <v>41973</v>
      </c>
      <c r="E96" s="3">
        <v>20.5</v>
      </c>
      <c r="F96" s="2">
        <v>1.35</v>
      </c>
      <c r="G96" s="2">
        <v>0.1</v>
      </c>
      <c r="H96" s="1">
        <f t="shared" si="8"/>
        <v>19.049999999999997</v>
      </c>
    </row>
    <row r="97" spans="1:8">
      <c r="A97" s="6">
        <v>35</v>
      </c>
      <c r="B97" s="6" t="s">
        <v>98</v>
      </c>
      <c r="C97" s="5" t="s">
        <v>96</v>
      </c>
      <c r="D97" s="4">
        <v>41838</v>
      </c>
      <c r="E97" s="3">
        <v>20.5</v>
      </c>
      <c r="F97" s="2">
        <v>2</v>
      </c>
      <c r="G97" s="2"/>
      <c r="H97" s="1">
        <f t="shared" si="8"/>
        <v>18.5</v>
      </c>
    </row>
    <row r="98" spans="1:8">
      <c r="A98" s="6">
        <v>36</v>
      </c>
      <c r="B98" s="6" t="s">
        <v>28</v>
      </c>
      <c r="C98" s="5" t="s">
        <v>25</v>
      </c>
      <c r="D98" s="4">
        <v>41612</v>
      </c>
      <c r="E98" s="3">
        <v>11</v>
      </c>
      <c r="F98" s="2">
        <v>0.5</v>
      </c>
      <c r="G98" s="2"/>
      <c r="H98" s="1">
        <f t="shared" si="8"/>
        <v>10.5</v>
      </c>
    </row>
    <row r="99" spans="1:8">
      <c r="A99" s="6">
        <v>37</v>
      </c>
      <c r="B99" s="6" t="s">
        <v>40</v>
      </c>
      <c r="C99" s="5" t="s">
        <v>18</v>
      </c>
      <c r="D99" s="4">
        <v>41597</v>
      </c>
      <c r="E99" s="3">
        <v>11</v>
      </c>
      <c r="F99" s="2">
        <v>1</v>
      </c>
      <c r="G99" s="2"/>
      <c r="H99" s="1">
        <f t="shared" si="8"/>
        <v>10</v>
      </c>
    </row>
    <row r="100" spans="1:8">
      <c r="A100" s="6">
        <v>38</v>
      </c>
      <c r="B100" s="6" t="s">
        <v>86</v>
      </c>
      <c r="C100" s="5" t="s">
        <v>83</v>
      </c>
      <c r="D100" s="4">
        <v>41918</v>
      </c>
      <c r="E100" s="3">
        <v>11</v>
      </c>
      <c r="F100" s="2">
        <v>1.1000000000000001</v>
      </c>
      <c r="G100" s="2"/>
      <c r="H100" s="1">
        <f t="shared" si="8"/>
        <v>9.9</v>
      </c>
    </row>
    <row r="101" spans="1:8">
      <c r="A101" s="6">
        <v>39</v>
      </c>
      <c r="B101" s="6" t="s">
        <v>49</v>
      </c>
      <c r="C101" s="5" t="s">
        <v>21</v>
      </c>
      <c r="D101" s="4">
        <v>41957</v>
      </c>
      <c r="E101" s="3">
        <v>10.5</v>
      </c>
      <c r="F101" s="2">
        <v>0.9</v>
      </c>
      <c r="G101" s="2"/>
      <c r="H101" s="1">
        <f t="shared" si="8"/>
        <v>9.6</v>
      </c>
    </row>
    <row r="102" spans="1:8">
      <c r="A102" s="6">
        <v>40</v>
      </c>
      <c r="B102" s="6" t="s">
        <v>88</v>
      </c>
      <c r="C102" s="5" t="s">
        <v>83</v>
      </c>
      <c r="D102" s="4">
        <v>41869</v>
      </c>
      <c r="E102" s="3">
        <v>10.5</v>
      </c>
      <c r="F102" s="2">
        <v>1</v>
      </c>
      <c r="G102" s="2"/>
      <c r="H102" s="1">
        <f t="shared" si="8"/>
        <v>9.5</v>
      </c>
    </row>
    <row r="103" spans="1:8">
      <c r="A103" s="6">
        <v>41</v>
      </c>
      <c r="B103" s="29" t="s">
        <v>51</v>
      </c>
      <c r="C103" s="5" t="s">
        <v>50</v>
      </c>
      <c r="D103" s="24">
        <v>41884</v>
      </c>
      <c r="E103" s="3">
        <v>10.5</v>
      </c>
      <c r="F103" s="2">
        <v>1.1000000000000001</v>
      </c>
      <c r="G103" s="2"/>
      <c r="H103" s="1">
        <f t="shared" si="8"/>
        <v>9.4</v>
      </c>
    </row>
    <row r="104" spans="1:8">
      <c r="A104" s="6">
        <v>42</v>
      </c>
      <c r="B104" s="6" t="s">
        <v>97</v>
      </c>
      <c r="C104" s="5" t="s">
        <v>96</v>
      </c>
      <c r="D104" s="4">
        <v>41838</v>
      </c>
      <c r="E104" s="3">
        <v>11</v>
      </c>
      <c r="F104" s="2">
        <v>1.7</v>
      </c>
      <c r="G104" s="2"/>
      <c r="H104" s="1">
        <f t="shared" si="8"/>
        <v>9.3000000000000007</v>
      </c>
    </row>
    <row r="105" spans="1:8">
      <c r="A105" s="6">
        <v>43</v>
      </c>
      <c r="B105" s="6" t="s">
        <v>91</v>
      </c>
      <c r="C105" s="5" t="s">
        <v>83</v>
      </c>
      <c r="D105" s="4">
        <v>41693</v>
      </c>
      <c r="E105" s="3">
        <v>10</v>
      </c>
      <c r="F105" s="2">
        <v>0.65</v>
      </c>
      <c r="G105" s="2">
        <v>0.1</v>
      </c>
      <c r="H105" s="1">
        <f t="shared" si="8"/>
        <v>9.25</v>
      </c>
    </row>
    <row r="106" spans="1:8">
      <c r="A106" s="6">
        <v>44</v>
      </c>
      <c r="B106" s="46" t="s">
        <v>34</v>
      </c>
      <c r="C106" s="45" t="s">
        <v>18</v>
      </c>
      <c r="D106" s="47">
        <v>41485</v>
      </c>
      <c r="E106" s="48">
        <v>10.5</v>
      </c>
      <c r="F106" s="49">
        <v>1.3</v>
      </c>
      <c r="G106" s="49"/>
      <c r="H106" s="50">
        <f t="shared" si="8"/>
        <v>9.1999999999999993</v>
      </c>
    </row>
    <row r="107" spans="1:8">
      <c r="A107" s="87">
        <v>45</v>
      </c>
      <c r="B107" s="87" t="s">
        <v>92</v>
      </c>
      <c r="C107" s="88" t="s">
        <v>93</v>
      </c>
      <c r="D107" s="89">
        <v>41838</v>
      </c>
      <c r="E107" s="90">
        <v>0</v>
      </c>
      <c r="F107" s="91">
        <v>0</v>
      </c>
      <c r="G107" s="92"/>
      <c r="H107" s="93">
        <f t="shared" si="8"/>
        <v>0</v>
      </c>
    </row>
    <row r="108" spans="1:8">
      <c r="A108" s="87">
        <v>46</v>
      </c>
      <c r="B108" s="95" t="s">
        <v>27</v>
      </c>
      <c r="C108" s="88" t="s">
        <v>25</v>
      </c>
      <c r="D108" s="96">
        <v>41548</v>
      </c>
      <c r="E108" s="90">
        <v>0</v>
      </c>
      <c r="F108" s="91">
        <v>0</v>
      </c>
      <c r="G108" s="92"/>
      <c r="H108" s="93">
        <f t="shared" si="8"/>
        <v>0</v>
      </c>
    </row>
    <row r="109" spans="1:8">
      <c r="A109" s="32"/>
      <c r="B109" s="32"/>
      <c r="C109" s="30"/>
      <c r="D109" s="31"/>
      <c r="E109" s="51"/>
      <c r="F109" s="52"/>
      <c r="G109" s="52"/>
      <c r="H109" s="53"/>
    </row>
    <row r="110" spans="1:8">
      <c r="A110" s="32"/>
      <c r="B110" s="32"/>
      <c r="C110" s="30"/>
      <c r="D110" s="31"/>
      <c r="E110" s="51"/>
      <c r="F110" s="52"/>
      <c r="G110" s="52"/>
      <c r="H110" s="53"/>
    </row>
    <row r="111" spans="1:8">
      <c r="C111" s="38"/>
      <c r="E111" s="67" t="s">
        <v>19</v>
      </c>
      <c r="F111" s="67"/>
      <c r="G111" s="67"/>
      <c r="H111" s="67"/>
    </row>
    <row r="112" spans="1:8" ht="30">
      <c r="B112" s="10" t="s">
        <v>6</v>
      </c>
      <c r="C112" s="10" t="s">
        <v>5</v>
      </c>
      <c r="D112" s="10" t="s">
        <v>4</v>
      </c>
      <c r="E112" s="25" t="s">
        <v>3</v>
      </c>
      <c r="F112" s="25" t="s">
        <v>2</v>
      </c>
      <c r="G112" s="25" t="s">
        <v>1</v>
      </c>
      <c r="H112" s="25" t="s">
        <v>0</v>
      </c>
    </row>
    <row r="113" spans="1:9">
      <c r="A113" s="113">
        <v>1</v>
      </c>
      <c r="B113" s="113" t="s">
        <v>111</v>
      </c>
      <c r="C113" s="114" t="s">
        <v>106</v>
      </c>
      <c r="D113" s="115">
        <v>41459</v>
      </c>
      <c r="E113" s="116">
        <v>10</v>
      </c>
      <c r="F113" s="117">
        <v>0.4</v>
      </c>
      <c r="G113" s="117"/>
      <c r="H113" s="118">
        <f t="shared" ref="H113:H147" si="9">SUM(E113-F113-G113)</f>
        <v>9.6</v>
      </c>
      <c r="I113" s="105"/>
    </row>
    <row r="114" spans="1:9">
      <c r="A114" s="113">
        <v>2</v>
      </c>
      <c r="B114" s="119" t="s">
        <v>32</v>
      </c>
      <c r="C114" s="114" t="s">
        <v>21</v>
      </c>
      <c r="D114" s="120">
        <v>41410</v>
      </c>
      <c r="E114" s="116">
        <v>10</v>
      </c>
      <c r="F114" s="117">
        <v>0.6</v>
      </c>
      <c r="G114" s="117"/>
      <c r="H114" s="118">
        <f t="shared" si="9"/>
        <v>9.4</v>
      </c>
      <c r="I114" s="105"/>
    </row>
    <row r="115" spans="1:9">
      <c r="A115" s="113">
        <v>3</v>
      </c>
      <c r="B115" s="113" t="s">
        <v>112</v>
      </c>
      <c r="C115" s="114" t="s">
        <v>106</v>
      </c>
      <c r="D115" s="115">
        <v>41456</v>
      </c>
      <c r="E115" s="116">
        <v>10</v>
      </c>
      <c r="F115" s="117">
        <v>0.65</v>
      </c>
      <c r="G115" s="117"/>
      <c r="H115" s="118">
        <f t="shared" si="9"/>
        <v>9.35</v>
      </c>
      <c r="I115" s="105"/>
    </row>
    <row r="116" spans="1:9">
      <c r="A116" s="113">
        <v>4</v>
      </c>
      <c r="B116" s="113" t="s">
        <v>98</v>
      </c>
      <c r="C116" s="114" t="s">
        <v>96</v>
      </c>
      <c r="D116" s="115">
        <v>41838</v>
      </c>
      <c r="E116" s="116">
        <v>10</v>
      </c>
      <c r="F116" s="117">
        <v>0.75</v>
      </c>
      <c r="G116" s="117"/>
      <c r="H116" s="118">
        <f>SUM(E116-F116-G116)</f>
        <v>9.25</v>
      </c>
      <c r="I116" s="105"/>
    </row>
    <row r="117" spans="1:9">
      <c r="A117" s="113">
        <v>5</v>
      </c>
      <c r="B117" s="113" t="s">
        <v>39</v>
      </c>
      <c r="C117" s="114" t="s">
        <v>18</v>
      </c>
      <c r="D117" s="115">
        <v>41594</v>
      </c>
      <c r="E117" s="116">
        <v>10</v>
      </c>
      <c r="F117" s="117">
        <v>0.75</v>
      </c>
      <c r="G117" s="117"/>
      <c r="H117" s="118">
        <f>SUM(E117-F117-G117)</f>
        <v>9.25</v>
      </c>
      <c r="I117" s="105"/>
    </row>
    <row r="118" spans="1:9">
      <c r="A118" s="6">
        <v>6</v>
      </c>
      <c r="B118" s="6" t="s">
        <v>97</v>
      </c>
      <c r="C118" s="5" t="s">
        <v>96</v>
      </c>
      <c r="D118" s="4">
        <v>41838</v>
      </c>
      <c r="E118" s="3">
        <v>10</v>
      </c>
      <c r="F118" s="2">
        <v>0.8</v>
      </c>
      <c r="G118" s="2"/>
      <c r="H118" s="1">
        <f t="shared" si="9"/>
        <v>9.1999999999999993</v>
      </c>
    </row>
    <row r="119" spans="1:9">
      <c r="A119" s="6">
        <v>7</v>
      </c>
      <c r="B119" s="6" t="s">
        <v>107</v>
      </c>
      <c r="C119" s="5" t="s">
        <v>106</v>
      </c>
      <c r="D119" s="4">
        <v>41789</v>
      </c>
      <c r="E119" s="3">
        <v>10</v>
      </c>
      <c r="F119" s="2">
        <v>0.8</v>
      </c>
      <c r="G119" s="2"/>
      <c r="H119" s="1">
        <f t="shared" si="9"/>
        <v>9.1999999999999993</v>
      </c>
    </row>
    <row r="120" spans="1:9">
      <c r="A120" s="6">
        <v>8</v>
      </c>
      <c r="B120" s="6" t="s">
        <v>115</v>
      </c>
      <c r="C120" s="5" t="s">
        <v>106</v>
      </c>
      <c r="D120" s="4">
        <v>41688</v>
      </c>
      <c r="E120" s="3">
        <v>10</v>
      </c>
      <c r="F120" s="2">
        <v>0.8</v>
      </c>
      <c r="G120" s="2"/>
      <c r="H120" s="1">
        <f t="shared" si="9"/>
        <v>9.1999999999999993</v>
      </c>
    </row>
    <row r="121" spans="1:9">
      <c r="A121" s="6">
        <v>9</v>
      </c>
      <c r="B121" s="6" t="s">
        <v>108</v>
      </c>
      <c r="C121" s="5" t="s">
        <v>106</v>
      </c>
      <c r="D121" s="4">
        <v>41321</v>
      </c>
      <c r="E121" s="3">
        <v>10</v>
      </c>
      <c r="F121" s="2">
        <v>0.85</v>
      </c>
      <c r="G121" s="2"/>
      <c r="H121" s="1">
        <f t="shared" si="9"/>
        <v>9.15</v>
      </c>
    </row>
    <row r="122" spans="1:9">
      <c r="A122" s="6">
        <v>10</v>
      </c>
      <c r="B122" s="6" t="s">
        <v>109</v>
      </c>
      <c r="C122" s="5" t="s">
        <v>106</v>
      </c>
      <c r="D122" s="4">
        <v>41322</v>
      </c>
      <c r="E122" s="3">
        <v>10</v>
      </c>
      <c r="F122" s="2">
        <v>0.95</v>
      </c>
      <c r="G122" s="2"/>
      <c r="H122" s="1">
        <f t="shared" si="9"/>
        <v>9.0500000000000007</v>
      </c>
    </row>
    <row r="123" spans="1:9">
      <c r="A123" s="6">
        <v>11</v>
      </c>
      <c r="B123" s="6" t="s">
        <v>113</v>
      </c>
      <c r="C123" s="5" t="s">
        <v>106</v>
      </c>
      <c r="D123" s="4">
        <v>41311</v>
      </c>
      <c r="E123" s="3">
        <v>10</v>
      </c>
      <c r="F123" s="2">
        <v>0.95</v>
      </c>
      <c r="G123" s="2"/>
      <c r="H123" s="1">
        <f t="shared" si="9"/>
        <v>9.0500000000000007</v>
      </c>
    </row>
    <row r="124" spans="1:9">
      <c r="A124" s="6">
        <v>12</v>
      </c>
      <c r="B124" s="6" t="s">
        <v>114</v>
      </c>
      <c r="C124" s="5" t="s">
        <v>106</v>
      </c>
      <c r="D124" s="4">
        <v>41538</v>
      </c>
      <c r="E124" s="3">
        <v>10</v>
      </c>
      <c r="F124" s="2">
        <v>1</v>
      </c>
      <c r="G124" s="2"/>
      <c r="H124" s="1">
        <f t="shared" si="9"/>
        <v>9</v>
      </c>
    </row>
    <row r="125" spans="1:9">
      <c r="A125" s="6">
        <v>13</v>
      </c>
      <c r="B125" s="6" t="s">
        <v>42</v>
      </c>
      <c r="C125" s="5" t="s">
        <v>18</v>
      </c>
      <c r="D125" s="4">
        <v>41719</v>
      </c>
      <c r="E125" s="3">
        <v>10</v>
      </c>
      <c r="F125" s="2">
        <v>1.1000000000000001</v>
      </c>
      <c r="G125" s="2"/>
      <c r="H125" s="1">
        <f t="shared" si="9"/>
        <v>8.9</v>
      </c>
    </row>
    <row r="126" spans="1:9">
      <c r="A126" s="6">
        <v>14</v>
      </c>
      <c r="B126" s="27" t="s">
        <v>47</v>
      </c>
      <c r="C126" s="5" t="s">
        <v>20</v>
      </c>
      <c r="D126" s="36">
        <v>41593</v>
      </c>
      <c r="E126" s="3">
        <v>10</v>
      </c>
      <c r="F126" s="2">
        <v>1.1499999999999999</v>
      </c>
      <c r="G126" s="2"/>
      <c r="H126" s="1">
        <f t="shared" si="9"/>
        <v>8.85</v>
      </c>
    </row>
    <row r="127" spans="1:9">
      <c r="A127" s="6">
        <v>15</v>
      </c>
      <c r="B127" s="6" t="s">
        <v>33</v>
      </c>
      <c r="C127" s="5" t="s">
        <v>21</v>
      </c>
      <c r="D127" s="4">
        <v>41524</v>
      </c>
      <c r="E127" s="3">
        <v>10</v>
      </c>
      <c r="F127" s="2">
        <v>1.2</v>
      </c>
      <c r="G127" s="2"/>
      <c r="H127" s="1">
        <f t="shared" si="9"/>
        <v>8.8000000000000007</v>
      </c>
    </row>
    <row r="128" spans="1:9">
      <c r="A128" s="6">
        <v>16</v>
      </c>
      <c r="B128" s="35" t="s">
        <v>125</v>
      </c>
      <c r="C128" s="5" t="s">
        <v>83</v>
      </c>
      <c r="D128" s="4">
        <v>41689</v>
      </c>
      <c r="E128" s="3">
        <v>10</v>
      </c>
      <c r="F128" s="2">
        <v>1.25</v>
      </c>
      <c r="G128" s="2"/>
      <c r="H128" s="1">
        <f t="shared" si="9"/>
        <v>8.75</v>
      </c>
    </row>
    <row r="129" spans="1:8">
      <c r="A129" s="6">
        <v>17</v>
      </c>
      <c r="B129" s="6" t="s">
        <v>84</v>
      </c>
      <c r="C129" s="5" t="s">
        <v>83</v>
      </c>
      <c r="D129" s="4">
        <v>41799</v>
      </c>
      <c r="E129" s="3">
        <v>10</v>
      </c>
      <c r="F129" s="2">
        <v>1.3</v>
      </c>
      <c r="G129" s="2"/>
      <c r="H129" s="1">
        <f t="shared" si="9"/>
        <v>8.6999999999999993</v>
      </c>
    </row>
    <row r="130" spans="1:8">
      <c r="A130" s="6">
        <v>18</v>
      </c>
      <c r="B130" s="6" t="s">
        <v>94</v>
      </c>
      <c r="C130" s="5" t="s">
        <v>93</v>
      </c>
      <c r="D130" s="4">
        <v>41743</v>
      </c>
      <c r="E130" s="3">
        <v>10</v>
      </c>
      <c r="F130" s="2">
        <v>1.35</v>
      </c>
      <c r="G130" s="2"/>
      <c r="H130" s="1">
        <f t="shared" si="9"/>
        <v>8.65</v>
      </c>
    </row>
    <row r="131" spans="1:8">
      <c r="A131" s="6">
        <v>19</v>
      </c>
      <c r="B131" s="6" t="s">
        <v>31</v>
      </c>
      <c r="C131" s="5" t="s">
        <v>21</v>
      </c>
      <c r="D131" s="4">
        <v>41555</v>
      </c>
      <c r="E131" s="3">
        <v>10</v>
      </c>
      <c r="F131" s="2">
        <v>1.5</v>
      </c>
      <c r="G131" s="2"/>
      <c r="H131" s="1">
        <f t="shared" si="9"/>
        <v>8.5</v>
      </c>
    </row>
    <row r="132" spans="1:8">
      <c r="A132" s="6">
        <v>20</v>
      </c>
      <c r="B132" s="6" t="s">
        <v>40</v>
      </c>
      <c r="C132" s="5" t="s">
        <v>18</v>
      </c>
      <c r="D132" s="4">
        <v>41597</v>
      </c>
      <c r="E132" s="3">
        <v>10</v>
      </c>
      <c r="F132" s="2">
        <v>1.75</v>
      </c>
      <c r="G132" s="2"/>
      <c r="H132" s="1">
        <f t="shared" si="9"/>
        <v>8.25</v>
      </c>
    </row>
    <row r="133" spans="1:8">
      <c r="A133" s="6">
        <v>21</v>
      </c>
      <c r="B133" s="29" t="s">
        <v>37</v>
      </c>
      <c r="C133" s="5" t="s">
        <v>18</v>
      </c>
      <c r="D133" s="24">
        <v>41500</v>
      </c>
      <c r="E133" s="3">
        <v>10</v>
      </c>
      <c r="F133" s="2">
        <v>1.75</v>
      </c>
      <c r="G133" s="2"/>
      <c r="H133" s="1">
        <f t="shared" si="9"/>
        <v>8.25</v>
      </c>
    </row>
    <row r="134" spans="1:8">
      <c r="A134" s="83">
        <v>22</v>
      </c>
      <c r="B134" s="6" t="s">
        <v>34</v>
      </c>
      <c r="C134" s="5" t="s">
        <v>18</v>
      </c>
      <c r="D134" s="4">
        <v>41485</v>
      </c>
      <c r="E134" s="3">
        <v>10</v>
      </c>
      <c r="F134" s="2">
        <v>1.8</v>
      </c>
      <c r="G134" s="2"/>
      <c r="H134" s="1">
        <f t="shared" si="9"/>
        <v>8.1999999999999993</v>
      </c>
    </row>
    <row r="135" spans="1:8">
      <c r="A135" s="6">
        <v>23</v>
      </c>
      <c r="B135" s="27" t="s">
        <v>48</v>
      </c>
      <c r="C135" s="5" t="s">
        <v>20</v>
      </c>
      <c r="D135" s="36">
        <v>41375</v>
      </c>
      <c r="E135" s="3">
        <v>9</v>
      </c>
      <c r="F135" s="2">
        <v>0.85</v>
      </c>
      <c r="G135" s="2"/>
      <c r="H135" s="1">
        <f t="shared" si="9"/>
        <v>8.15</v>
      </c>
    </row>
    <row r="136" spans="1:8">
      <c r="A136" s="6">
        <v>24</v>
      </c>
      <c r="B136" s="6" t="s">
        <v>41</v>
      </c>
      <c r="C136" s="5" t="s">
        <v>18</v>
      </c>
      <c r="D136" s="4">
        <v>41646</v>
      </c>
      <c r="E136" s="3">
        <v>10</v>
      </c>
      <c r="F136" s="2">
        <v>1.95</v>
      </c>
      <c r="G136" s="2"/>
      <c r="H136" s="1">
        <f t="shared" si="9"/>
        <v>8.0500000000000007</v>
      </c>
    </row>
    <row r="137" spans="1:8">
      <c r="A137" s="6">
        <v>25</v>
      </c>
      <c r="B137" s="6" t="s">
        <v>36</v>
      </c>
      <c r="C137" s="5" t="s">
        <v>18</v>
      </c>
      <c r="D137" s="4">
        <v>41500</v>
      </c>
      <c r="E137" s="3">
        <v>10</v>
      </c>
      <c r="F137" s="2">
        <v>2</v>
      </c>
      <c r="G137" s="2"/>
      <c r="H137" s="1">
        <f t="shared" si="9"/>
        <v>8</v>
      </c>
    </row>
    <row r="138" spans="1:8">
      <c r="A138" s="6">
        <v>26</v>
      </c>
      <c r="B138" s="6" t="s">
        <v>110</v>
      </c>
      <c r="C138" s="5" t="s">
        <v>106</v>
      </c>
      <c r="D138" s="4">
        <v>41796</v>
      </c>
      <c r="E138" s="3">
        <v>10</v>
      </c>
      <c r="F138" s="2">
        <v>2.1</v>
      </c>
      <c r="G138" s="2"/>
      <c r="H138" s="1">
        <f t="shared" si="9"/>
        <v>7.9</v>
      </c>
    </row>
    <row r="139" spans="1:8">
      <c r="A139" s="6">
        <v>27</v>
      </c>
      <c r="B139" s="6" t="s">
        <v>28</v>
      </c>
      <c r="C139" s="5" t="s">
        <v>25</v>
      </c>
      <c r="D139" s="4">
        <v>41612</v>
      </c>
      <c r="E139" s="3">
        <v>9</v>
      </c>
      <c r="F139" s="2">
        <v>1.3</v>
      </c>
      <c r="G139" s="2"/>
      <c r="H139" s="1">
        <f t="shared" si="9"/>
        <v>7.7</v>
      </c>
    </row>
    <row r="140" spans="1:8">
      <c r="A140" s="6">
        <v>28</v>
      </c>
      <c r="B140" s="6" t="s">
        <v>99</v>
      </c>
      <c r="C140" s="5" t="s">
        <v>96</v>
      </c>
      <c r="D140" s="4">
        <v>41843</v>
      </c>
      <c r="E140" s="3">
        <v>9</v>
      </c>
      <c r="F140" s="2">
        <v>1.6</v>
      </c>
      <c r="G140" s="2"/>
      <c r="H140" s="1">
        <f t="shared" si="9"/>
        <v>7.4</v>
      </c>
    </row>
    <row r="141" spans="1:8">
      <c r="A141" s="6">
        <v>29</v>
      </c>
      <c r="B141" s="6" t="s">
        <v>26</v>
      </c>
      <c r="C141" s="5" t="s">
        <v>25</v>
      </c>
      <c r="D141" s="4">
        <v>41401</v>
      </c>
      <c r="E141" s="3">
        <v>9</v>
      </c>
      <c r="F141" s="2">
        <v>1.85</v>
      </c>
      <c r="G141" s="2"/>
      <c r="H141" s="1">
        <f t="shared" si="9"/>
        <v>7.15</v>
      </c>
    </row>
    <row r="142" spans="1:8">
      <c r="A142" s="6">
        <v>30</v>
      </c>
      <c r="B142" s="6" t="s">
        <v>30</v>
      </c>
      <c r="C142" s="5" t="s">
        <v>25</v>
      </c>
      <c r="D142" s="4">
        <v>41534</v>
      </c>
      <c r="E142" s="3">
        <v>9</v>
      </c>
      <c r="F142" s="2">
        <v>1.9</v>
      </c>
      <c r="G142" s="2"/>
      <c r="H142" s="1">
        <f t="shared" si="9"/>
        <v>7.1</v>
      </c>
    </row>
    <row r="143" spans="1:8">
      <c r="A143" s="6">
        <v>31</v>
      </c>
      <c r="B143" s="6" t="s">
        <v>29</v>
      </c>
      <c r="C143" s="5" t="s">
        <v>25</v>
      </c>
      <c r="D143" s="4">
        <v>41557</v>
      </c>
      <c r="E143" s="3">
        <v>9</v>
      </c>
      <c r="F143" s="2">
        <v>2</v>
      </c>
      <c r="G143" s="2"/>
      <c r="H143" s="1">
        <f t="shared" si="9"/>
        <v>7</v>
      </c>
    </row>
    <row r="144" spans="1:8">
      <c r="A144" s="6">
        <v>32</v>
      </c>
      <c r="B144" s="6" t="s">
        <v>38</v>
      </c>
      <c r="C144" s="5" t="s">
        <v>18</v>
      </c>
      <c r="D144" s="4">
        <v>41723</v>
      </c>
      <c r="E144" s="3">
        <v>8</v>
      </c>
      <c r="F144" s="2">
        <v>1.05</v>
      </c>
      <c r="G144" s="2"/>
      <c r="H144" s="1">
        <f t="shared" si="9"/>
        <v>6.95</v>
      </c>
    </row>
    <row r="145" spans="1:8">
      <c r="A145" s="6">
        <v>33</v>
      </c>
      <c r="B145" s="6" t="s">
        <v>43</v>
      </c>
      <c r="C145" s="5" t="s">
        <v>18</v>
      </c>
      <c r="D145" s="4">
        <v>41816</v>
      </c>
      <c r="E145" s="3">
        <v>9</v>
      </c>
      <c r="F145" s="2">
        <v>2.1</v>
      </c>
      <c r="G145" s="2"/>
      <c r="H145" s="1">
        <f t="shared" si="9"/>
        <v>6.9</v>
      </c>
    </row>
    <row r="146" spans="1:8">
      <c r="A146" s="121">
        <v>37</v>
      </c>
      <c r="B146" s="87" t="s">
        <v>92</v>
      </c>
      <c r="C146" s="88" t="s">
        <v>93</v>
      </c>
      <c r="D146" s="89">
        <v>41838</v>
      </c>
      <c r="E146" s="90">
        <v>0</v>
      </c>
      <c r="F146" s="91">
        <v>0</v>
      </c>
      <c r="G146" s="92"/>
      <c r="H146" s="93">
        <f t="shared" si="9"/>
        <v>0</v>
      </c>
    </row>
    <row r="147" spans="1:8">
      <c r="A147" s="121">
        <v>39</v>
      </c>
      <c r="B147" s="95" t="s">
        <v>27</v>
      </c>
      <c r="C147" s="88" t="s">
        <v>25</v>
      </c>
      <c r="D147" s="96">
        <v>41548</v>
      </c>
      <c r="E147" s="90">
        <v>0</v>
      </c>
      <c r="F147" s="91">
        <v>0</v>
      </c>
      <c r="G147" s="92"/>
      <c r="H147" s="93">
        <f t="shared" si="9"/>
        <v>0</v>
      </c>
    </row>
  </sheetData>
  <sortState ref="B116:H117">
    <sortCondition descending="1" ref="D116:D117"/>
  </sortState>
  <mergeCells count="7">
    <mergeCell ref="E111:H111"/>
    <mergeCell ref="B1:V1"/>
    <mergeCell ref="E61:H61"/>
    <mergeCell ref="B2:Q2"/>
    <mergeCell ref="E3:H3"/>
    <mergeCell ref="I3:L3"/>
    <mergeCell ref="M3:P3"/>
  </mergeCells>
  <dataValidations count="1">
    <dataValidation type="custom" allowBlank="1" showInputMessage="1" showErrorMessage="1" sqref="R20 H63:H110 H60 P5:P58 H5:H58 L5:L58 H113:H147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topLeftCell="A35" zoomScaleNormal="100" workbookViewId="0">
      <selection activeCell="L53" sqref="L53"/>
    </sheetView>
  </sheetViews>
  <sheetFormatPr defaultRowHeight="15"/>
  <cols>
    <col min="1" max="1" width="3" bestFit="1" customWidth="1"/>
    <col min="2" max="3" width="25.85546875" bestFit="1" customWidth="1"/>
    <col min="4" max="4" width="10.7109375" style="1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C1" s="15"/>
      <c r="E1" s="70" t="s">
        <v>14</v>
      </c>
      <c r="F1" s="71"/>
      <c r="G1" s="71"/>
      <c r="H1" s="71"/>
    </row>
    <row r="2" spans="1:9">
      <c r="B2" s="10" t="s">
        <v>6</v>
      </c>
      <c r="C2" s="10" t="s">
        <v>5</v>
      </c>
      <c r="D2" s="10" t="s">
        <v>4</v>
      </c>
      <c r="E2" s="18" t="s">
        <v>3</v>
      </c>
      <c r="F2" s="18" t="s">
        <v>11</v>
      </c>
      <c r="G2" s="18" t="s">
        <v>1</v>
      </c>
      <c r="H2" s="18" t="s">
        <v>13</v>
      </c>
    </row>
    <row r="3" spans="1:9">
      <c r="A3" s="106">
        <v>1</v>
      </c>
      <c r="B3" s="106" t="s">
        <v>99</v>
      </c>
      <c r="C3" s="107" t="s">
        <v>96</v>
      </c>
      <c r="D3" s="108">
        <v>41843</v>
      </c>
      <c r="E3" s="109">
        <v>10</v>
      </c>
      <c r="F3" s="110">
        <v>0.625</v>
      </c>
      <c r="G3" s="110"/>
      <c r="H3" s="111">
        <f>SUM(E3-F3-G3)</f>
        <v>9.375</v>
      </c>
      <c r="I3" s="105"/>
    </row>
    <row r="4" spans="1:9">
      <c r="A4" s="106">
        <v>2</v>
      </c>
      <c r="B4" s="106" t="s">
        <v>114</v>
      </c>
      <c r="C4" s="107" t="s">
        <v>106</v>
      </c>
      <c r="D4" s="108">
        <v>41538</v>
      </c>
      <c r="E4" s="109">
        <v>10</v>
      </c>
      <c r="F4" s="110">
        <v>0.625</v>
      </c>
      <c r="G4" s="110"/>
      <c r="H4" s="111">
        <f>SUM(E4-F4-G4)</f>
        <v>9.375</v>
      </c>
      <c r="I4" s="105"/>
    </row>
    <row r="5" spans="1:9">
      <c r="A5" s="106">
        <v>3</v>
      </c>
      <c r="B5" s="106" t="s">
        <v>52</v>
      </c>
      <c r="C5" s="107" t="s">
        <v>23</v>
      </c>
      <c r="D5" s="108">
        <v>41293</v>
      </c>
      <c r="E5" s="109">
        <v>10</v>
      </c>
      <c r="F5" s="110">
        <v>0.625</v>
      </c>
      <c r="G5" s="110"/>
      <c r="H5" s="111">
        <f>SUM(E5-F5-G5)</f>
        <v>9.375</v>
      </c>
      <c r="I5" s="105"/>
    </row>
    <row r="6" spans="1:9">
      <c r="A6" s="58">
        <v>4</v>
      </c>
      <c r="B6" s="123" t="s">
        <v>112</v>
      </c>
      <c r="C6" s="124" t="s">
        <v>106</v>
      </c>
      <c r="D6" s="125">
        <v>41456</v>
      </c>
      <c r="E6" s="61">
        <v>10</v>
      </c>
      <c r="F6" s="62">
        <v>0.67500000000000004</v>
      </c>
      <c r="G6" s="122"/>
      <c r="H6" s="126">
        <f t="shared" ref="H3:H34" si="0">SUM(E6-F6-G6)</f>
        <v>9.3249999999999993</v>
      </c>
    </row>
    <row r="7" spans="1:9">
      <c r="A7" s="106">
        <v>5</v>
      </c>
      <c r="B7" s="106" t="s">
        <v>107</v>
      </c>
      <c r="C7" s="107" t="s">
        <v>106</v>
      </c>
      <c r="D7" s="108">
        <v>41789</v>
      </c>
      <c r="E7" s="109">
        <v>10</v>
      </c>
      <c r="F7" s="110">
        <v>0.72499999999999998</v>
      </c>
      <c r="G7" s="110"/>
      <c r="H7" s="111">
        <f t="shared" si="0"/>
        <v>9.2750000000000004</v>
      </c>
      <c r="I7" s="105"/>
    </row>
    <row r="8" spans="1:9">
      <c r="A8" s="106">
        <v>6</v>
      </c>
      <c r="B8" s="106" t="s">
        <v>58</v>
      </c>
      <c r="C8" s="107" t="s">
        <v>24</v>
      </c>
      <c r="D8" s="108">
        <v>41901</v>
      </c>
      <c r="E8" s="109">
        <v>10</v>
      </c>
      <c r="F8" s="110">
        <v>0.7</v>
      </c>
      <c r="G8" s="110">
        <v>0.1</v>
      </c>
      <c r="H8" s="111">
        <f t="shared" si="0"/>
        <v>9.2000000000000011</v>
      </c>
      <c r="I8" s="105"/>
    </row>
    <row r="9" spans="1:9">
      <c r="A9" s="35">
        <v>7</v>
      </c>
      <c r="B9" s="6" t="s">
        <v>90</v>
      </c>
      <c r="C9" s="5" t="s">
        <v>83</v>
      </c>
      <c r="D9" s="4">
        <v>41689</v>
      </c>
      <c r="E9" s="3">
        <v>10</v>
      </c>
      <c r="F9" s="2">
        <v>0.8</v>
      </c>
      <c r="G9" s="2"/>
      <c r="H9" s="1">
        <f t="shared" si="0"/>
        <v>9.1999999999999993</v>
      </c>
    </row>
    <row r="10" spans="1:9">
      <c r="A10" s="58">
        <v>8</v>
      </c>
      <c r="B10" s="58" t="s">
        <v>115</v>
      </c>
      <c r="C10" s="59" t="s">
        <v>106</v>
      </c>
      <c r="D10" s="60">
        <v>41688</v>
      </c>
      <c r="E10" s="61">
        <v>10</v>
      </c>
      <c r="F10" s="62">
        <v>0.8</v>
      </c>
      <c r="G10" s="62"/>
      <c r="H10" s="63">
        <f t="shared" si="0"/>
        <v>9.1999999999999993</v>
      </c>
    </row>
    <row r="11" spans="1:9">
      <c r="A11" s="58">
        <v>9</v>
      </c>
      <c r="B11" s="58" t="s">
        <v>111</v>
      </c>
      <c r="C11" s="59" t="s">
        <v>106</v>
      </c>
      <c r="D11" s="60">
        <v>41459</v>
      </c>
      <c r="E11" s="61">
        <v>10</v>
      </c>
      <c r="F11" s="62">
        <v>0.82499999999999996</v>
      </c>
      <c r="G11" s="62"/>
      <c r="H11" s="63">
        <f t="shared" si="0"/>
        <v>9.1750000000000007</v>
      </c>
    </row>
    <row r="12" spans="1:9">
      <c r="A12" s="35">
        <v>10</v>
      </c>
      <c r="B12" s="6" t="s">
        <v>108</v>
      </c>
      <c r="C12" s="5" t="s">
        <v>106</v>
      </c>
      <c r="D12" s="4">
        <v>41321</v>
      </c>
      <c r="E12" s="3">
        <v>10</v>
      </c>
      <c r="F12" s="2">
        <v>0.9</v>
      </c>
      <c r="G12" s="2"/>
      <c r="H12" s="1">
        <f t="shared" si="0"/>
        <v>9.1</v>
      </c>
    </row>
    <row r="13" spans="1:9">
      <c r="A13" s="35">
        <v>11</v>
      </c>
      <c r="B13" s="6" t="s">
        <v>97</v>
      </c>
      <c r="C13" s="5" t="s">
        <v>96</v>
      </c>
      <c r="D13" s="4">
        <v>41838</v>
      </c>
      <c r="E13" s="3">
        <v>10</v>
      </c>
      <c r="F13" s="2">
        <v>0.92500000000000004</v>
      </c>
      <c r="G13" s="2"/>
      <c r="H13" s="1">
        <f>SUM(E13-F13-G13)</f>
        <v>9.0749999999999993</v>
      </c>
    </row>
    <row r="14" spans="1:9">
      <c r="A14" s="35">
        <v>12</v>
      </c>
      <c r="B14" s="6" t="s">
        <v>59</v>
      </c>
      <c r="C14" s="5" t="s">
        <v>24</v>
      </c>
      <c r="D14" s="4">
        <v>41781</v>
      </c>
      <c r="E14" s="3">
        <v>10</v>
      </c>
      <c r="F14" s="2">
        <v>0.82499999999999996</v>
      </c>
      <c r="G14" s="2">
        <v>0.1</v>
      </c>
      <c r="H14" s="1">
        <f>SUM(E14-F14-G14)</f>
        <v>9.0750000000000011</v>
      </c>
    </row>
    <row r="15" spans="1:9">
      <c r="A15" s="35">
        <v>13</v>
      </c>
      <c r="B15" s="6" t="s">
        <v>86</v>
      </c>
      <c r="C15" s="5" t="s">
        <v>83</v>
      </c>
      <c r="D15" s="4">
        <v>41918</v>
      </c>
      <c r="E15" s="3">
        <v>10</v>
      </c>
      <c r="F15" s="2">
        <v>0.95</v>
      </c>
      <c r="G15" s="2"/>
      <c r="H15" s="1">
        <f>SUM(E15-F15-G15)</f>
        <v>9.0500000000000007</v>
      </c>
    </row>
    <row r="16" spans="1:9" ht="15" customHeight="1">
      <c r="A16" s="35">
        <v>14</v>
      </c>
      <c r="B16" s="6" t="s">
        <v>84</v>
      </c>
      <c r="C16" s="5" t="s">
        <v>83</v>
      </c>
      <c r="D16" s="4">
        <v>41799</v>
      </c>
      <c r="E16" s="3">
        <v>10</v>
      </c>
      <c r="F16" s="2">
        <v>0.95</v>
      </c>
      <c r="G16" s="2"/>
      <c r="H16" s="1">
        <f>SUM(E16-F16-G16)</f>
        <v>9.0500000000000007</v>
      </c>
    </row>
    <row r="17" spans="1:8" ht="15" customHeight="1">
      <c r="A17" s="35">
        <v>15</v>
      </c>
      <c r="B17" s="6" t="s">
        <v>33</v>
      </c>
      <c r="C17" s="5" t="s">
        <v>21</v>
      </c>
      <c r="D17" s="4">
        <v>41524</v>
      </c>
      <c r="E17" s="3">
        <v>10</v>
      </c>
      <c r="F17" s="2">
        <v>0.95</v>
      </c>
      <c r="G17" s="2"/>
      <c r="H17" s="1">
        <f>SUM(E17-F17-G17)</f>
        <v>9.0500000000000007</v>
      </c>
    </row>
    <row r="18" spans="1:8">
      <c r="A18" s="35">
        <v>16</v>
      </c>
      <c r="B18" s="6" t="s">
        <v>29</v>
      </c>
      <c r="C18" s="5" t="s">
        <v>25</v>
      </c>
      <c r="D18" s="4">
        <v>41557</v>
      </c>
      <c r="E18" s="3">
        <v>10</v>
      </c>
      <c r="F18" s="2">
        <v>0.97499999999999998</v>
      </c>
      <c r="G18" s="2"/>
      <c r="H18" s="1">
        <f>SUM(E18-F18-G18)</f>
        <v>9.0250000000000004</v>
      </c>
    </row>
    <row r="19" spans="1:8">
      <c r="A19" s="35">
        <v>17</v>
      </c>
      <c r="B19" s="27" t="s">
        <v>32</v>
      </c>
      <c r="C19" s="5" t="s">
        <v>21</v>
      </c>
      <c r="D19" s="36">
        <v>41410</v>
      </c>
      <c r="E19" s="3">
        <v>10</v>
      </c>
      <c r="F19" s="2">
        <v>0.97499999999999998</v>
      </c>
      <c r="G19" s="2"/>
      <c r="H19" s="1">
        <f>SUM(E19-F19-G19)</f>
        <v>9.0250000000000004</v>
      </c>
    </row>
    <row r="20" spans="1:8">
      <c r="A20" s="35">
        <v>18</v>
      </c>
      <c r="B20" s="6" t="s">
        <v>98</v>
      </c>
      <c r="C20" s="5" t="s">
        <v>96</v>
      </c>
      <c r="D20" s="4">
        <v>41838</v>
      </c>
      <c r="E20" s="3">
        <v>10</v>
      </c>
      <c r="F20" s="2">
        <v>1</v>
      </c>
      <c r="G20" s="2"/>
      <c r="H20" s="1">
        <f>SUM(E20-F20-G20)</f>
        <v>9</v>
      </c>
    </row>
    <row r="21" spans="1:8">
      <c r="A21" s="35">
        <v>19</v>
      </c>
      <c r="B21" s="6" t="s">
        <v>54</v>
      </c>
      <c r="C21" s="5" t="s">
        <v>23</v>
      </c>
      <c r="D21" s="4">
        <v>41365</v>
      </c>
      <c r="E21" s="3">
        <v>10</v>
      </c>
      <c r="F21" s="2">
        <v>1</v>
      </c>
      <c r="G21" s="2"/>
      <c r="H21" s="1">
        <f>SUM(E21-F21-G21)</f>
        <v>9</v>
      </c>
    </row>
    <row r="22" spans="1:8">
      <c r="A22" s="35">
        <v>20</v>
      </c>
      <c r="B22" s="6" t="s">
        <v>109</v>
      </c>
      <c r="C22" s="5" t="s">
        <v>106</v>
      </c>
      <c r="D22" s="4">
        <v>41322</v>
      </c>
      <c r="E22" s="3">
        <v>10</v>
      </c>
      <c r="F22" s="2">
        <v>1</v>
      </c>
      <c r="G22" s="2"/>
      <c r="H22" s="1">
        <f>SUM(E22-F22-G22)</f>
        <v>9</v>
      </c>
    </row>
    <row r="23" spans="1:8">
      <c r="A23" s="35">
        <v>21</v>
      </c>
      <c r="B23" s="6" t="s">
        <v>88</v>
      </c>
      <c r="C23" s="5" t="s">
        <v>83</v>
      </c>
      <c r="D23" s="4">
        <v>41869</v>
      </c>
      <c r="E23" s="3">
        <v>10</v>
      </c>
      <c r="F23" s="2">
        <v>1.05</v>
      </c>
      <c r="G23" s="2"/>
      <c r="H23" s="1">
        <f>SUM(E23-F23-G23)</f>
        <v>8.9499999999999993</v>
      </c>
    </row>
    <row r="24" spans="1:8">
      <c r="A24" s="35">
        <v>22</v>
      </c>
      <c r="B24" s="27" t="s">
        <v>57</v>
      </c>
      <c r="C24" s="5" t="s">
        <v>24</v>
      </c>
      <c r="D24" s="36">
        <v>41635</v>
      </c>
      <c r="E24" s="3">
        <v>10</v>
      </c>
      <c r="F24" s="2">
        <v>1.05</v>
      </c>
      <c r="G24" s="2"/>
      <c r="H24" s="1">
        <f>SUM(E24-F24-G24)</f>
        <v>8.9499999999999993</v>
      </c>
    </row>
    <row r="25" spans="1:8">
      <c r="A25" s="35">
        <v>23</v>
      </c>
      <c r="B25" s="6" t="s">
        <v>31</v>
      </c>
      <c r="C25" s="5" t="s">
        <v>21</v>
      </c>
      <c r="D25" s="4">
        <v>41555</v>
      </c>
      <c r="E25" s="3">
        <v>10</v>
      </c>
      <c r="F25" s="2">
        <v>1.075</v>
      </c>
      <c r="G25" s="2"/>
      <c r="H25" s="1">
        <f t="shared" si="0"/>
        <v>8.9250000000000007</v>
      </c>
    </row>
    <row r="26" spans="1:8">
      <c r="A26" s="35">
        <v>24</v>
      </c>
      <c r="B26" s="6" t="s">
        <v>26</v>
      </c>
      <c r="C26" s="5" t="s">
        <v>25</v>
      </c>
      <c r="D26" s="4">
        <v>41401</v>
      </c>
      <c r="E26" s="3">
        <v>10</v>
      </c>
      <c r="F26" s="2">
        <v>1.075</v>
      </c>
      <c r="G26" s="2"/>
      <c r="H26" s="1">
        <f t="shared" si="0"/>
        <v>8.9250000000000007</v>
      </c>
    </row>
    <row r="27" spans="1:8">
      <c r="A27" s="35">
        <v>25</v>
      </c>
      <c r="B27" s="6" t="s">
        <v>34</v>
      </c>
      <c r="C27" s="5" t="s">
        <v>18</v>
      </c>
      <c r="D27" s="4">
        <v>41485</v>
      </c>
      <c r="E27" s="3">
        <v>10</v>
      </c>
      <c r="F27" s="2">
        <v>1.1000000000000001</v>
      </c>
      <c r="G27" s="2"/>
      <c r="H27" s="1">
        <f t="shared" si="0"/>
        <v>8.9</v>
      </c>
    </row>
    <row r="28" spans="1:8">
      <c r="A28" s="35">
        <v>26</v>
      </c>
      <c r="B28" s="6" t="s">
        <v>85</v>
      </c>
      <c r="C28" s="5" t="s">
        <v>83</v>
      </c>
      <c r="D28" s="4">
        <v>42000</v>
      </c>
      <c r="E28" s="3">
        <v>10</v>
      </c>
      <c r="F28" s="2">
        <v>1.1499999999999999</v>
      </c>
      <c r="G28" s="2"/>
      <c r="H28" s="1">
        <f t="shared" si="0"/>
        <v>8.85</v>
      </c>
    </row>
    <row r="29" spans="1:8">
      <c r="A29" s="35">
        <v>27</v>
      </c>
      <c r="B29" s="6" t="s">
        <v>49</v>
      </c>
      <c r="C29" s="5" t="s">
        <v>21</v>
      </c>
      <c r="D29" s="4">
        <v>41957</v>
      </c>
      <c r="E29" s="3">
        <v>10</v>
      </c>
      <c r="F29" s="2">
        <v>1.25</v>
      </c>
      <c r="G29" s="2"/>
      <c r="H29" s="1">
        <f>SUM(E29-F29-G29)</f>
        <v>8.75</v>
      </c>
    </row>
    <row r="30" spans="1:8">
      <c r="A30" s="35">
        <v>28</v>
      </c>
      <c r="B30" s="6" t="s">
        <v>91</v>
      </c>
      <c r="C30" s="5" t="s">
        <v>83</v>
      </c>
      <c r="D30" s="4">
        <v>41693</v>
      </c>
      <c r="E30" s="3">
        <v>10</v>
      </c>
      <c r="F30" s="2">
        <v>1.25</v>
      </c>
      <c r="G30" s="2"/>
      <c r="H30" s="1">
        <f>SUM(E30-F30-G30)</f>
        <v>8.75</v>
      </c>
    </row>
    <row r="31" spans="1:8">
      <c r="A31" s="35">
        <v>29</v>
      </c>
      <c r="B31" s="6" t="s">
        <v>28</v>
      </c>
      <c r="C31" s="5" t="s">
        <v>25</v>
      </c>
      <c r="D31" s="4">
        <v>41612</v>
      </c>
      <c r="E31" s="3">
        <v>10</v>
      </c>
      <c r="F31" s="2">
        <v>1.25</v>
      </c>
      <c r="G31" s="2"/>
      <c r="H31" s="1">
        <f>SUM(E31-F31-G31)</f>
        <v>8.75</v>
      </c>
    </row>
    <row r="32" spans="1:8">
      <c r="A32" s="35">
        <v>30</v>
      </c>
      <c r="B32" s="6" t="s">
        <v>39</v>
      </c>
      <c r="C32" s="5" t="s">
        <v>18</v>
      </c>
      <c r="D32" s="4">
        <v>41594</v>
      </c>
      <c r="E32" s="3">
        <v>10</v>
      </c>
      <c r="F32" s="2">
        <v>1.25</v>
      </c>
      <c r="G32" s="2"/>
      <c r="H32" s="1">
        <f>SUM(E32-F32-G32)</f>
        <v>8.75</v>
      </c>
    </row>
    <row r="33" spans="1:8">
      <c r="A33" s="35">
        <v>31</v>
      </c>
      <c r="B33" s="29" t="s">
        <v>45</v>
      </c>
      <c r="C33" s="5" t="s">
        <v>44</v>
      </c>
      <c r="D33" s="24">
        <v>41401</v>
      </c>
      <c r="E33" s="3">
        <v>10</v>
      </c>
      <c r="F33" s="2">
        <v>1.25</v>
      </c>
      <c r="G33" s="2"/>
      <c r="H33" s="1">
        <f>SUM(E33-F33-G33)</f>
        <v>8.75</v>
      </c>
    </row>
    <row r="34" spans="1:8">
      <c r="A34" s="35">
        <v>32</v>
      </c>
      <c r="B34" s="27" t="s">
        <v>46</v>
      </c>
      <c r="C34" s="5" t="s">
        <v>44</v>
      </c>
      <c r="D34" s="36">
        <v>41360</v>
      </c>
      <c r="E34" s="3">
        <v>10</v>
      </c>
      <c r="F34" s="2">
        <v>1.25</v>
      </c>
      <c r="G34" s="2"/>
      <c r="H34" s="1">
        <f>SUM(E34-F34-G34)</f>
        <v>8.75</v>
      </c>
    </row>
    <row r="35" spans="1:8" ht="15" customHeight="1">
      <c r="A35" s="35">
        <v>33</v>
      </c>
      <c r="B35" s="6" t="s">
        <v>94</v>
      </c>
      <c r="C35" s="5" t="s">
        <v>93</v>
      </c>
      <c r="D35" s="4">
        <v>41743</v>
      </c>
      <c r="E35" s="3">
        <v>10</v>
      </c>
      <c r="F35" s="2">
        <v>1.2749999999999999</v>
      </c>
      <c r="G35" s="2"/>
      <c r="H35" s="1">
        <f t="shared" ref="H35:H56" si="1">SUM(E35-F35-G35)</f>
        <v>8.7249999999999996</v>
      </c>
    </row>
    <row r="36" spans="1:8">
      <c r="A36" s="35">
        <v>34</v>
      </c>
      <c r="B36" s="6" t="s">
        <v>110</v>
      </c>
      <c r="C36" s="5" t="s">
        <v>106</v>
      </c>
      <c r="D36" s="4">
        <v>41796</v>
      </c>
      <c r="E36" s="3">
        <v>10</v>
      </c>
      <c r="F36" s="2">
        <v>1.4</v>
      </c>
      <c r="G36" s="2"/>
      <c r="H36" s="1">
        <f>SUM(E36-F36-G36)</f>
        <v>8.6</v>
      </c>
    </row>
    <row r="37" spans="1:8">
      <c r="A37" s="35">
        <v>35</v>
      </c>
      <c r="B37" s="6" t="s">
        <v>41</v>
      </c>
      <c r="C37" s="5" t="s">
        <v>18</v>
      </c>
      <c r="D37" s="4">
        <v>41646</v>
      </c>
      <c r="E37" s="3">
        <v>10</v>
      </c>
      <c r="F37" s="2">
        <v>1.4</v>
      </c>
      <c r="G37" s="2"/>
      <c r="H37" s="1">
        <f>SUM(E37-F37-G37)</f>
        <v>8.6</v>
      </c>
    </row>
    <row r="38" spans="1:8">
      <c r="A38" s="35">
        <v>36</v>
      </c>
      <c r="B38" s="6" t="s">
        <v>30</v>
      </c>
      <c r="C38" s="5" t="s">
        <v>25</v>
      </c>
      <c r="D38" s="4">
        <v>41534</v>
      </c>
      <c r="E38" s="3">
        <v>10</v>
      </c>
      <c r="F38" s="2">
        <v>1.4</v>
      </c>
      <c r="G38" s="2"/>
      <c r="H38" s="1">
        <f>SUM(E38-F38-G38)</f>
        <v>8.6</v>
      </c>
    </row>
    <row r="39" spans="1:8">
      <c r="A39" s="35">
        <v>37</v>
      </c>
      <c r="B39" s="6" t="s">
        <v>53</v>
      </c>
      <c r="C39" s="5" t="s">
        <v>23</v>
      </c>
      <c r="D39" s="4">
        <v>41470</v>
      </c>
      <c r="E39" s="3">
        <v>10</v>
      </c>
      <c r="F39" s="2">
        <v>1.4</v>
      </c>
      <c r="G39" s="2"/>
      <c r="H39" s="1">
        <f>SUM(E39-F39-G39)</f>
        <v>8.6</v>
      </c>
    </row>
    <row r="40" spans="1:8">
      <c r="A40" s="35">
        <v>38</v>
      </c>
      <c r="B40" s="6" t="s">
        <v>89</v>
      </c>
      <c r="C40" s="5" t="s">
        <v>83</v>
      </c>
      <c r="D40" s="4">
        <v>41838</v>
      </c>
      <c r="E40" s="3">
        <v>10</v>
      </c>
      <c r="F40" s="2">
        <v>1.425</v>
      </c>
      <c r="G40" s="2"/>
      <c r="H40" s="1">
        <f t="shared" si="1"/>
        <v>8.5749999999999993</v>
      </c>
    </row>
    <row r="41" spans="1:8">
      <c r="A41" s="35">
        <v>39</v>
      </c>
      <c r="B41" s="6" t="s">
        <v>40</v>
      </c>
      <c r="C41" s="5" t="s">
        <v>18</v>
      </c>
      <c r="D41" s="4">
        <v>41597</v>
      </c>
      <c r="E41" s="3">
        <v>10</v>
      </c>
      <c r="F41" s="2">
        <v>1.45</v>
      </c>
      <c r="G41" s="2"/>
      <c r="H41" s="1">
        <f t="shared" si="1"/>
        <v>8.5500000000000007</v>
      </c>
    </row>
    <row r="42" spans="1:8">
      <c r="A42" s="35">
        <v>40</v>
      </c>
      <c r="B42" s="27" t="s">
        <v>47</v>
      </c>
      <c r="C42" s="5" t="s">
        <v>20</v>
      </c>
      <c r="D42" s="36">
        <v>41593</v>
      </c>
      <c r="E42" s="3">
        <v>10</v>
      </c>
      <c r="F42" s="2">
        <v>1.55</v>
      </c>
      <c r="G42" s="2"/>
      <c r="H42" s="1">
        <f t="shared" si="1"/>
        <v>8.4499999999999993</v>
      </c>
    </row>
    <row r="43" spans="1:8">
      <c r="A43" s="35">
        <v>41</v>
      </c>
      <c r="B43" s="29" t="s">
        <v>51</v>
      </c>
      <c r="C43" s="5" t="s">
        <v>50</v>
      </c>
      <c r="D43" s="24">
        <v>41884</v>
      </c>
      <c r="E43" s="3">
        <v>10</v>
      </c>
      <c r="F43" s="2">
        <v>1.6</v>
      </c>
      <c r="G43" s="2"/>
      <c r="H43" s="1">
        <f t="shared" si="1"/>
        <v>8.4</v>
      </c>
    </row>
    <row r="44" spans="1:8">
      <c r="A44" s="35">
        <v>42</v>
      </c>
      <c r="B44" s="6" t="s">
        <v>113</v>
      </c>
      <c r="C44" s="5" t="s">
        <v>106</v>
      </c>
      <c r="D44" s="4">
        <v>41311</v>
      </c>
      <c r="E44" s="3">
        <v>10</v>
      </c>
      <c r="F44" s="2">
        <v>0.65</v>
      </c>
      <c r="G44" s="2">
        <v>1</v>
      </c>
      <c r="H44" s="1">
        <f t="shared" si="1"/>
        <v>8.35</v>
      </c>
    </row>
    <row r="45" spans="1:8">
      <c r="A45" s="35">
        <v>43</v>
      </c>
      <c r="B45" s="6" t="s">
        <v>87</v>
      </c>
      <c r="C45" s="5" t="s">
        <v>83</v>
      </c>
      <c r="D45" s="4">
        <v>41973</v>
      </c>
      <c r="E45" s="3">
        <v>10</v>
      </c>
      <c r="F45" s="2">
        <v>1.7</v>
      </c>
      <c r="G45" s="2"/>
      <c r="H45" s="1">
        <f>SUM(E45-F45-G45)</f>
        <v>8.3000000000000007</v>
      </c>
    </row>
    <row r="46" spans="1:8">
      <c r="A46" s="35">
        <v>44</v>
      </c>
      <c r="B46" s="29" t="s">
        <v>55</v>
      </c>
      <c r="C46" s="5" t="s">
        <v>20</v>
      </c>
      <c r="D46" s="24">
        <v>41729</v>
      </c>
      <c r="E46" s="3">
        <v>10</v>
      </c>
      <c r="F46" s="2">
        <v>1.6</v>
      </c>
      <c r="G46" s="2">
        <v>0.1</v>
      </c>
      <c r="H46" s="1">
        <f>SUM(E46-F46-G46)</f>
        <v>8.3000000000000007</v>
      </c>
    </row>
    <row r="47" spans="1:8">
      <c r="A47" s="35">
        <v>45</v>
      </c>
      <c r="B47" s="6" t="s">
        <v>42</v>
      </c>
      <c r="C47" s="5" t="s">
        <v>18</v>
      </c>
      <c r="D47" s="4">
        <v>41719</v>
      </c>
      <c r="E47" s="3">
        <v>10</v>
      </c>
      <c r="F47" s="2">
        <v>1.7</v>
      </c>
      <c r="G47" s="2"/>
      <c r="H47" s="1">
        <f>SUM(E47-F47-G47)</f>
        <v>8.3000000000000007</v>
      </c>
    </row>
    <row r="48" spans="1:8">
      <c r="A48" s="35">
        <v>46</v>
      </c>
      <c r="B48" s="6" t="s">
        <v>43</v>
      </c>
      <c r="C48" s="5" t="s">
        <v>18</v>
      </c>
      <c r="D48" s="4">
        <v>41816</v>
      </c>
      <c r="E48" s="3">
        <v>10</v>
      </c>
      <c r="F48" s="2">
        <v>1.8</v>
      </c>
      <c r="G48" s="2"/>
      <c r="H48" s="1">
        <f t="shared" si="1"/>
        <v>8.1999999999999993</v>
      </c>
    </row>
    <row r="49" spans="1:8" ht="15" customHeight="1">
      <c r="A49" s="35">
        <v>47</v>
      </c>
      <c r="B49" s="29" t="s">
        <v>37</v>
      </c>
      <c r="C49" s="5" t="s">
        <v>18</v>
      </c>
      <c r="D49" s="24">
        <v>41500</v>
      </c>
      <c r="E49" s="3">
        <v>10</v>
      </c>
      <c r="F49" s="2">
        <v>1.95</v>
      </c>
      <c r="G49" s="2"/>
      <c r="H49" s="1">
        <f t="shared" si="1"/>
        <v>8.0500000000000007</v>
      </c>
    </row>
    <row r="50" spans="1:8">
      <c r="A50" s="35">
        <v>48</v>
      </c>
      <c r="B50" s="27" t="s">
        <v>48</v>
      </c>
      <c r="C50" s="5" t="s">
        <v>20</v>
      </c>
      <c r="D50" s="36">
        <v>41375</v>
      </c>
      <c r="E50" s="3">
        <v>10</v>
      </c>
      <c r="F50" s="2">
        <v>1.85</v>
      </c>
      <c r="G50" s="2">
        <v>0.1</v>
      </c>
      <c r="H50" s="1">
        <f t="shared" si="1"/>
        <v>8.0500000000000007</v>
      </c>
    </row>
    <row r="51" spans="1:8">
      <c r="A51" s="35">
        <v>49</v>
      </c>
      <c r="B51" s="6" t="s">
        <v>56</v>
      </c>
      <c r="C51" s="5" t="s">
        <v>20</v>
      </c>
      <c r="D51" s="4">
        <v>41369</v>
      </c>
      <c r="E51" s="3">
        <v>10</v>
      </c>
      <c r="F51" s="2">
        <v>1.9750000000000001</v>
      </c>
      <c r="G51" s="2"/>
      <c r="H51" s="1">
        <f t="shared" si="1"/>
        <v>8.0250000000000004</v>
      </c>
    </row>
    <row r="52" spans="1:8" ht="15" customHeight="1">
      <c r="A52" s="35">
        <v>50</v>
      </c>
      <c r="B52" s="6" t="s">
        <v>38</v>
      </c>
      <c r="C52" s="5" t="s">
        <v>18</v>
      </c>
      <c r="D52" s="4">
        <v>41723</v>
      </c>
      <c r="E52" s="3">
        <v>10</v>
      </c>
      <c r="F52" s="2">
        <v>2.0499999999999998</v>
      </c>
      <c r="G52" s="2"/>
      <c r="H52" s="1">
        <f>SUM(E52-F52-G52)</f>
        <v>7.95</v>
      </c>
    </row>
    <row r="53" spans="1:8">
      <c r="A53" s="35">
        <v>51</v>
      </c>
      <c r="B53" s="6" t="s">
        <v>36</v>
      </c>
      <c r="C53" s="5" t="s">
        <v>18</v>
      </c>
      <c r="D53" s="4">
        <v>41500</v>
      </c>
      <c r="E53" s="3">
        <v>10</v>
      </c>
      <c r="F53" s="2">
        <v>1.95</v>
      </c>
      <c r="G53" s="2">
        <v>0.1</v>
      </c>
      <c r="H53" s="1">
        <f>SUM(E53-F53-G53)</f>
        <v>7.9500000000000011</v>
      </c>
    </row>
    <row r="54" spans="1:8">
      <c r="A54" s="35">
        <v>52</v>
      </c>
      <c r="B54" s="6" t="s">
        <v>35</v>
      </c>
      <c r="C54" s="5" t="s">
        <v>18</v>
      </c>
      <c r="D54" s="4">
        <v>41684</v>
      </c>
      <c r="E54" s="3">
        <v>9</v>
      </c>
      <c r="F54" s="2">
        <v>1.75</v>
      </c>
      <c r="G54" s="2">
        <v>0.4</v>
      </c>
      <c r="H54" s="1">
        <f t="shared" si="1"/>
        <v>6.85</v>
      </c>
    </row>
    <row r="55" spans="1:8" ht="15" customHeight="1">
      <c r="A55" s="86">
        <v>53</v>
      </c>
      <c r="B55" s="87" t="s">
        <v>92</v>
      </c>
      <c r="C55" s="88" t="s">
        <v>93</v>
      </c>
      <c r="D55" s="89">
        <v>41838</v>
      </c>
      <c r="E55" s="90">
        <v>0</v>
      </c>
      <c r="F55" s="91">
        <v>0</v>
      </c>
      <c r="G55" s="92"/>
      <c r="H55" s="93">
        <f t="shared" si="1"/>
        <v>0</v>
      </c>
    </row>
    <row r="56" spans="1:8">
      <c r="A56" s="86">
        <v>54</v>
      </c>
      <c r="B56" s="95" t="s">
        <v>27</v>
      </c>
      <c r="C56" s="88" t="s">
        <v>25</v>
      </c>
      <c r="D56" s="96">
        <v>41548</v>
      </c>
      <c r="E56" s="90">
        <v>0</v>
      </c>
      <c r="F56" s="91">
        <v>0</v>
      </c>
      <c r="G56" s="92"/>
      <c r="H56" s="93">
        <f t="shared" si="1"/>
        <v>0</v>
      </c>
    </row>
  </sheetData>
  <sortState ref="B14:H14">
    <sortCondition ref="B13"/>
  </sortState>
  <mergeCells count="1">
    <mergeCell ref="E1:H1"/>
  </mergeCells>
  <dataValidations count="1">
    <dataValidation type="custom" allowBlank="1" showInputMessage="1" showErrorMessage="1" sqref="H3:H56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topLeftCell="A34" workbookViewId="0">
      <selection activeCell="O47" sqref="O47"/>
    </sheetView>
  </sheetViews>
  <sheetFormatPr defaultRowHeight="15"/>
  <cols>
    <col min="1" max="1" width="3" bestFit="1" customWidth="1"/>
    <col min="2" max="3" width="25.85546875" bestFit="1" customWidth="1"/>
    <col min="4" max="4" width="10.7109375" style="1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>
      <c r="C1" s="15"/>
      <c r="E1" s="72" t="s">
        <v>12</v>
      </c>
      <c r="F1" s="73"/>
      <c r="G1" s="73"/>
      <c r="H1" s="73"/>
    </row>
    <row r="2" spans="1:9">
      <c r="B2" s="10" t="s">
        <v>6</v>
      </c>
      <c r="C2" s="10" t="s">
        <v>5</v>
      </c>
      <c r="D2" s="10" t="s">
        <v>4</v>
      </c>
      <c r="E2" s="17" t="s">
        <v>3</v>
      </c>
      <c r="F2" s="17" t="s">
        <v>11</v>
      </c>
      <c r="G2" s="17" t="s">
        <v>1</v>
      </c>
      <c r="H2" s="17" t="s">
        <v>10</v>
      </c>
    </row>
    <row r="3" spans="1:9">
      <c r="A3" s="106">
        <v>1</v>
      </c>
      <c r="B3" s="127" t="s">
        <v>84</v>
      </c>
      <c r="C3" s="128" t="s">
        <v>83</v>
      </c>
      <c r="D3" s="129">
        <v>41799</v>
      </c>
      <c r="E3" s="109">
        <v>10</v>
      </c>
      <c r="F3" s="110">
        <v>0.3</v>
      </c>
      <c r="G3" s="110"/>
      <c r="H3" s="111">
        <f t="shared" ref="H3:H34" si="0">SUM(E3-F3-G3)</f>
        <v>9.6999999999999993</v>
      </c>
      <c r="I3" s="105"/>
    </row>
    <row r="4" spans="1:9">
      <c r="A4" s="58">
        <v>2</v>
      </c>
      <c r="B4" s="123" t="s">
        <v>115</v>
      </c>
      <c r="C4" s="124" t="s">
        <v>106</v>
      </c>
      <c r="D4" s="125">
        <v>41688</v>
      </c>
      <c r="E4" s="61">
        <v>10</v>
      </c>
      <c r="F4" s="62">
        <v>0.35</v>
      </c>
      <c r="G4" s="122"/>
      <c r="H4" s="126">
        <f t="shared" si="0"/>
        <v>9.65</v>
      </c>
      <c r="I4" s="105"/>
    </row>
    <row r="5" spans="1:9">
      <c r="A5" s="106">
        <v>3</v>
      </c>
      <c r="B5" s="127" t="s">
        <v>26</v>
      </c>
      <c r="C5" s="128" t="s">
        <v>25</v>
      </c>
      <c r="D5" s="129">
        <v>41401</v>
      </c>
      <c r="E5" s="109">
        <v>10</v>
      </c>
      <c r="F5" s="110">
        <v>0.35</v>
      </c>
      <c r="G5" s="110"/>
      <c r="H5" s="111">
        <f t="shared" si="0"/>
        <v>9.65</v>
      </c>
      <c r="I5" s="105"/>
    </row>
    <row r="6" spans="1:9">
      <c r="A6" s="58">
        <v>4</v>
      </c>
      <c r="B6" s="123" t="s">
        <v>112</v>
      </c>
      <c r="C6" s="124" t="s">
        <v>106</v>
      </c>
      <c r="D6" s="125">
        <v>41456</v>
      </c>
      <c r="E6" s="61">
        <v>10</v>
      </c>
      <c r="F6" s="62">
        <v>0.4</v>
      </c>
      <c r="G6" s="122"/>
      <c r="H6" s="126">
        <f t="shared" si="0"/>
        <v>9.6</v>
      </c>
      <c r="I6" s="105"/>
    </row>
    <row r="7" spans="1:9">
      <c r="A7" s="106">
        <v>5</v>
      </c>
      <c r="B7" s="127" t="s">
        <v>97</v>
      </c>
      <c r="C7" s="128" t="s">
        <v>96</v>
      </c>
      <c r="D7" s="129">
        <v>41838</v>
      </c>
      <c r="E7" s="109">
        <v>10</v>
      </c>
      <c r="F7" s="110">
        <v>0.45</v>
      </c>
      <c r="G7" s="110"/>
      <c r="H7" s="111">
        <f t="shared" si="0"/>
        <v>9.5500000000000007</v>
      </c>
      <c r="I7" s="105"/>
    </row>
    <row r="8" spans="1:9">
      <c r="A8" s="58">
        <v>6</v>
      </c>
      <c r="B8" s="123" t="s">
        <v>111</v>
      </c>
      <c r="C8" s="124" t="s">
        <v>106</v>
      </c>
      <c r="D8" s="125">
        <v>41459</v>
      </c>
      <c r="E8" s="61">
        <v>10</v>
      </c>
      <c r="F8" s="62">
        <v>0.5</v>
      </c>
      <c r="G8" s="122"/>
      <c r="H8" s="126">
        <f t="shared" si="0"/>
        <v>9.5</v>
      </c>
      <c r="I8" s="105"/>
    </row>
    <row r="9" spans="1:9">
      <c r="A9" s="106">
        <v>7</v>
      </c>
      <c r="B9" s="127" t="s">
        <v>88</v>
      </c>
      <c r="C9" s="128" t="s">
        <v>83</v>
      </c>
      <c r="D9" s="129">
        <v>41869</v>
      </c>
      <c r="E9" s="109">
        <v>10</v>
      </c>
      <c r="F9" s="110">
        <v>0.6</v>
      </c>
      <c r="G9" s="110"/>
      <c r="H9" s="111">
        <f>SUM(E9-F9-G9)</f>
        <v>9.4</v>
      </c>
      <c r="I9" s="105"/>
    </row>
    <row r="10" spans="1:9">
      <c r="A10" s="106">
        <v>8</v>
      </c>
      <c r="B10" s="127" t="s">
        <v>90</v>
      </c>
      <c r="C10" s="128" t="s">
        <v>83</v>
      </c>
      <c r="D10" s="129">
        <v>41689</v>
      </c>
      <c r="E10" s="109">
        <v>10</v>
      </c>
      <c r="F10" s="110">
        <v>0.6</v>
      </c>
      <c r="G10" s="110"/>
      <c r="H10" s="111">
        <f>SUM(E10-F10-G10)</f>
        <v>9.4</v>
      </c>
      <c r="I10" s="105"/>
    </row>
    <row r="11" spans="1:9">
      <c r="A11" s="35">
        <v>9</v>
      </c>
      <c r="B11" s="6" t="s">
        <v>53</v>
      </c>
      <c r="C11" s="5" t="s">
        <v>23</v>
      </c>
      <c r="D11" s="4">
        <v>41470</v>
      </c>
      <c r="E11" s="3">
        <v>10</v>
      </c>
      <c r="F11" s="2">
        <v>0.6</v>
      </c>
      <c r="G11" s="2"/>
      <c r="H11" s="1">
        <f>SUM(E11-F11-G11)</f>
        <v>9.4</v>
      </c>
    </row>
    <row r="12" spans="1:9">
      <c r="A12" s="35">
        <v>10</v>
      </c>
      <c r="B12" s="6" t="s">
        <v>29</v>
      </c>
      <c r="C12" s="5" t="s">
        <v>25</v>
      </c>
      <c r="D12" s="4">
        <v>41557</v>
      </c>
      <c r="E12" s="3">
        <v>10</v>
      </c>
      <c r="F12" s="2">
        <v>0.65</v>
      </c>
      <c r="G12" s="2"/>
      <c r="H12" s="1">
        <f t="shared" si="0"/>
        <v>9.35</v>
      </c>
    </row>
    <row r="13" spans="1:9">
      <c r="A13" s="35">
        <v>11</v>
      </c>
      <c r="B13" s="6" t="s">
        <v>28</v>
      </c>
      <c r="C13" s="5" t="s">
        <v>25</v>
      </c>
      <c r="D13" s="4">
        <v>41612</v>
      </c>
      <c r="E13" s="3">
        <v>10</v>
      </c>
      <c r="F13" s="2">
        <v>0.7</v>
      </c>
      <c r="G13" s="2"/>
      <c r="H13" s="1">
        <f>SUM(E13-F13-G13)</f>
        <v>9.3000000000000007</v>
      </c>
    </row>
    <row r="14" spans="1:9">
      <c r="A14" s="35">
        <v>12</v>
      </c>
      <c r="B14" s="27" t="s">
        <v>32</v>
      </c>
      <c r="C14" s="5" t="s">
        <v>21</v>
      </c>
      <c r="D14" s="36">
        <v>41410</v>
      </c>
      <c r="E14" s="3">
        <v>10</v>
      </c>
      <c r="F14" s="2">
        <v>0.7</v>
      </c>
      <c r="G14" s="2"/>
      <c r="H14" s="1">
        <f>SUM(E14-F14-G14)</f>
        <v>9.3000000000000007</v>
      </c>
    </row>
    <row r="15" spans="1:9">
      <c r="A15" s="35">
        <v>13</v>
      </c>
      <c r="B15" s="6" t="s">
        <v>86</v>
      </c>
      <c r="C15" s="5" t="s">
        <v>83</v>
      </c>
      <c r="D15" s="4">
        <v>41918</v>
      </c>
      <c r="E15" s="3">
        <v>10</v>
      </c>
      <c r="F15" s="2">
        <v>0.75</v>
      </c>
      <c r="G15" s="2"/>
      <c r="H15" s="1">
        <f>SUM(E15-F15-G15)</f>
        <v>9.25</v>
      </c>
    </row>
    <row r="16" spans="1:9">
      <c r="A16" s="35">
        <v>14</v>
      </c>
      <c r="B16" s="6" t="s">
        <v>31</v>
      </c>
      <c r="C16" s="5" t="s">
        <v>21</v>
      </c>
      <c r="D16" s="4">
        <v>41555</v>
      </c>
      <c r="E16" s="3">
        <v>10</v>
      </c>
      <c r="F16" s="2">
        <v>0.75</v>
      </c>
      <c r="G16" s="2"/>
      <c r="H16" s="1">
        <f>SUM(E16-F16-G16)</f>
        <v>9.25</v>
      </c>
    </row>
    <row r="17" spans="1:8" ht="15" customHeight="1">
      <c r="A17" s="35">
        <v>15</v>
      </c>
      <c r="B17" s="6" t="s">
        <v>113</v>
      </c>
      <c r="C17" s="5" t="s">
        <v>106</v>
      </c>
      <c r="D17" s="4">
        <v>41311</v>
      </c>
      <c r="E17" s="3">
        <v>10</v>
      </c>
      <c r="F17" s="2">
        <v>0.75</v>
      </c>
      <c r="G17" s="2"/>
      <c r="H17" s="1">
        <f>SUM(E17-F17-G17)</f>
        <v>9.25</v>
      </c>
    </row>
    <row r="18" spans="1:8">
      <c r="A18" s="35">
        <v>16</v>
      </c>
      <c r="B18" s="6" t="s">
        <v>85</v>
      </c>
      <c r="C18" s="5" t="s">
        <v>83</v>
      </c>
      <c r="D18" s="4">
        <v>42000</v>
      </c>
      <c r="E18" s="3">
        <v>10</v>
      </c>
      <c r="F18" s="2">
        <v>0.8</v>
      </c>
      <c r="G18" s="2"/>
      <c r="H18" s="1">
        <f>SUM(E18-F18-G18)</f>
        <v>9.1999999999999993</v>
      </c>
    </row>
    <row r="19" spans="1:8">
      <c r="A19" s="35">
        <v>17</v>
      </c>
      <c r="B19" s="6" t="s">
        <v>59</v>
      </c>
      <c r="C19" s="5" t="s">
        <v>24</v>
      </c>
      <c r="D19" s="4">
        <v>41781</v>
      </c>
      <c r="E19" s="3">
        <v>10</v>
      </c>
      <c r="F19" s="2">
        <v>0.8</v>
      </c>
      <c r="G19" s="2"/>
      <c r="H19" s="1">
        <f>SUM(E19-F19-G19)</f>
        <v>9.1999999999999993</v>
      </c>
    </row>
    <row r="20" spans="1:8">
      <c r="A20" s="35">
        <v>18</v>
      </c>
      <c r="B20" s="6" t="s">
        <v>52</v>
      </c>
      <c r="C20" s="5" t="s">
        <v>23</v>
      </c>
      <c r="D20" s="4">
        <v>41293</v>
      </c>
      <c r="E20" s="3">
        <v>10</v>
      </c>
      <c r="F20" s="2">
        <v>0.8</v>
      </c>
      <c r="G20" s="2"/>
      <c r="H20" s="1">
        <f>SUM(E20-F20-G20)</f>
        <v>9.1999999999999993</v>
      </c>
    </row>
    <row r="21" spans="1:8">
      <c r="A21" s="35">
        <v>19</v>
      </c>
      <c r="B21" s="6" t="s">
        <v>107</v>
      </c>
      <c r="C21" s="5" t="s">
        <v>106</v>
      </c>
      <c r="D21" s="4">
        <v>41789</v>
      </c>
      <c r="E21" s="3">
        <v>10</v>
      </c>
      <c r="F21" s="2">
        <v>0.85</v>
      </c>
      <c r="G21" s="2"/>
      <c r="H21" s="1">
        <f>SUM(E21-F21-G21)</f>
        <v>9.15</v>
      </c>
    </row>
    <row r="22" spans="1:8">
      <c r="A22" s="35">
        <v>20</v>
      </c>
      <c r="B22" s="6" t="s">
        <v>39</v>
      </c>
      <c r="C22" s="5" t="s">
        <v>18</v>
      </c>
      <c r="D22" s="4">
        <v>41594</v>
      </c>
      <c r="E22" s="3">
        <v>10</v>
      </c>
      <c r="F22" s="2">
        <v>0.85</v>
      </c>
      <c r="G22" s="2"/>
      <c r="H22" s="1">
        <f>SUM(E22-F22-G22)</f>
        <v>9.15</v>
      </c>
    </row>
    <row r="23" spans="1:8">
      <c r="A23" s="35">
        <v>21</v>
      </c>
      <c r="B23" s="27" t="s">
        <v>47</v>
      </c>
      <c r="C23" s="5" t="s">
        <v>20</v>
      </c>
      <c r="D23" s="36">
        <v>41593</v>
      </c>
      <c r="E23" s="3">
        <v>10</v>
      </c>
      <c r="F23" s="2">
        <v>0.85</v>
      </c>
      <c r="G23" s="2"/>
      <c r="H23" s="1">
        <f>SUM(E23-F23-G23)</f>
        <v>9.15</v>
      </c>
    </row>
    <row r="24" spans="1:8">
      <c r="A24" s="35">
        <v>22</v>
      </c>
      <c r="B24" s="6" t="s">
        <v>108</v>
      </c>
      <c r="C24" s="5" t="s">
        <v>106</v>
      </c>
      <c r="D24" s="4">
        <v>41321</v>
      </c>
      <c r="E24" s="3">
        <v>10</v>
      </c>
      <c r="F24" s="2">
        <v>0.85</v>
      </c>
      <c r="G24" s="2"/>
      <c r="H24" s="1">
        <f>SUM(E24-F24-G24)</f>
        <v>9.15</v>
      </c>
    </row>
    <row r="25" spans="1:8">
      <c r="A25" s="35">
        <v>23</v>
      </c>
      <c r="B25" s="27" t="s">
        <v>57</v>
      </c>
      <c r="C25" s="5" t="s">
        <v>24</v>
      </c>
      <c r="D25" s="36">
        <v>41635</v>
      </c>
      <c r="E25" s="3">
        <v>10</v>
      </c>
      <c r="F25" s="2">
        <v>0.9</v>
      </c>
      <c r="G25" s="2"/>
      <c r="H25" s="1">
        <f t="shared" si="0"/>
        <v>9.1</v>
      </c>
    </row>
    <row r="26" spans="1:8">
      <c r="A26" s="35">
        <v>24</v>
      </c>
      <c r="B26" s="6" t="s">
        <v>58</v>
      </c>
      <c r="C26" s="5" t="s">
        <v>24</v>
      </c>
      <c r="D26" s="4">
        <v>41901</v>
      </c>
      <c r="E26" s="3">
        <v>10</v>
      </c>
      <c r="F26" s="2">
        <v>0.95</v>
      </c>
      <c r="G26" s="2"/>
      <c r="H26" s="1">
        <f>SUM(E26-F26-G26)</f>
        <v>9.0500000000000007</v>
      </c>
    </row>
    <row r="27" spans="1:8">
      <c r="A27" s="35">
        <v>25</v>
      </c>
      <c r="B27" s="29" t="s">
        <v>51</v>
      </c>
      <c r="C27" s="5" t="s">
        <v>50</v>
      </c>
      <c r="D27" s="24">
        <v>41884</v>
      </c>
      <c r="E27" s="3">
        <v>10</v>
      </c>
      <c r="F27" s="2">
        <v>0.95</v>
      </c>
      <c r="G27" s="2"/>
      <c r="H27" s="1">
        <f>SUM(E27-F27-G27)</f>
        <v>9.0500000000000007</v>
      </c>
    </row>
    <row r="28" spans="1:8">
      <c r="A28" s="35">
        <v>26</v>
      </c>
      <c r="B28" s="6" t="s">
        <v>110</v>
      </c>
      <c r="C28" s="5" t="s">
        <v>106</v>
      </c>
      <c r="D28" s="4">
        <v>41796</v>
      </c>
      <c r="E28" s="3">
        <v>10</v>
      </c>
      <c r="F28" s="2">
        <v>1</v>
      </c>
      <c r="G28" s="2"/>
      <c r="H28" s="1">
        <f>SUM(E28-F28-G28)</f>
        <v>9</v>
      </c>
    </row>
    <row r="29" spans="1:8">
      <c r="A29" s="35">
        <v>27</v>
      </c>
      <c r="B29" s="29" t="s">
        <v>37</v>
      </c>
      <c r="C29" s="5" t="s">
        <v>18</v>
      </c>
      <c r="D29" s="24">
        <v>41500</v>
      </c>
      <c r="E29" s="3">
        <v>10</v>
      </c>
      <c r="F29" s="2">
        <v>1</v>
      </c>
      <c r="G29" s="2"/>
      <c r="H29" s="1">
        <f>SUM(E29-F29-G29)</f>
        <v>9</v>
      </c>
    </row>
    <row r="30" spans="1:8">
      <c r="A30" s="35">
        <v>28</v>
      </c>
      <c r="B30" s="6" t="s">
        <v>56</v>
      </c>
      <c r="C30" s="5" t="s">
        <v>20</v>
      </c>
      <c r="D30" s="4">
        <v>41369</v>
      </c>
      <c r="E30" s="3">
        <v>10</v>
      </c>
      <c r="F30" s="2">
        <v>1</v>
      </c>
      <c r="G30" s="2"/>
      <c r="H30" s="1">
        <f>SUM(E30-F30-G30)</f>
        <v>9</v>
      </c>
    </row>
    <row r="31" spans="1:8">
      <c r="A31" s="35">
        <v>29</v>
      </c>
      <c r="B31" s="27" t="s">
        <v>46</v>
      </c>
      <c r="C31" s="5" t="s">
        <v>44</v>
      </c>
      <c r="D31" s="36">
        <v>41360</v>
      </c>
      <c r="E31" s="3">
        <v>10</v>
      </c>
      <c r="F31" s="2">
        <v>0.7</v>
      </c>
      <c r="G31" s="2">
        <v>0.3</v>
      </c>
      <c r="H31" s="1">
        <f>SUM(E31-F31-G31)</f>
        <v>9</v>
      </c>
    </row>
    <row r="32" spans="1:8">
      <c r="A32" s="35">
        <v>30</v>
      </c>
      <c r="B32" s="6" t="s">
        <v>99</v>
      </c>
      <c r="C32" s="5" t="s">
        <v>96</v>
      </c>
      <c r="D32" s="4">
        <v>41843</v>
      </c>
      <c r="E32" s="3">
        <v>10</v>
      </c>
      <c r="F32" s="2">
        <v>1.05</v>
      </c>
      <c r="G32" s="2"/>
      <c r="H32" s="1">
        <f>SUM(E32-F32-G32)</f>
        <v>8.9499999999999993</v>
      </c>
    </row>
    <row r="33" spans="1:8">
      <c r="A33" s="35">
        <v>31</v>
      </c>
      <c r="B33" s="6" t="s">
        <v>114</v>
      </c>
      <c r="C33" s="5" t="s">
        <v>106</v>
      </c>
      <c r="D33" s="4">
        <v>41538</v>
      </c>
      <c r="E33" s="3">
        <v>10</v>
      </c>
      <c r="F33" s="2">
        <v>1.05</v>
      </c>
      <c r="G33" s="2"/>
      <c r="H33" s="1">
        <f>SUM(E33-F33-G33)</f>
        <v>8.9499999999999993</v>
      </c>
    </row>
    <row r="34" spans="1:8">
      <c r="A34" s="35">
        <v>32</v>
      </c>
      <c r="B34" s="6" t="s">
        <v>109</v>
      </c>
      <c r="C34" s="5" t="s">
        <v>106</v>
      </c>
      <c r="D34" s="4">
        <v>41322</v>
      </c>
      <c r="E34" s="3">
        <v>10</v>
      </c>
      <c r="F34" s="2">
        <v>1.05</v>
      </c>
      <c r="G34" s="2"/>
      <c r="H34" s="1">
        <f>SUM(E34-F34-G34)</f>
        <v>8.9499999999999993</v>
      </c>
    </row>
    <row r="35" spans="1:8" ht="15" customHeight="1">
      <c r="A35" s="35">
        <v>33</v>
      </c>
      <c r="B35" s="6" t="s">
        <v>98</v>
      </c>
      <c r="C35" s="5" t="s">
        <v>96</v>
      </c>
      <c r="D35" s="4">
        <v>41838</v>
      </c>
      <c r="E35" s="3">
        <v>10</v>
      </c>
      <c r="F35" s="2">
        <v>1.1000000000000001</v>
      </c>
      <c r="G35" s="2"/>
      <c r="H35" s="1">
        <f>SUM(E35-F35-G35)</f>
        <v>8.9</v>
      </c>
    </row>
    <row r="36" spans="1:8">
      <c r="A36" s="35">
        <v>34</v>
      </c>
      <c r="B36" s="6" t="s">
        <v>54</v>
      </c>
      <c r="C36" s="5" t="s">
        <v>23</v>
      </c>
      <c r="D36" s="4">
        <v>41365</v>
      </c>
      <c r="E36" s="3">
        <v>10</v>
      </c>
      <c r="F36" s="2">
        <v>1.1000000000000001</v>
      </c>
      <c r="G36" s="2"/>
      <c r="H36" s="1">
        <f>SUM(E36-F36-G36)</f>
        <v>8.9</v>
      </c>
    </row>
    <row r="37" spans="1:8">
      <c r="A37" s="35">
        <v>35</v>
      </c>
      <c r="B37" s="6" t="s">
        <v>91</v>
      </c>
      <c r="C37" s="5" t="s">
        <v>83</v>
      </c>
      <c r="D37" s="4">
        <v>41693</v>
      </c>
      <c r="E37" s="3">
        <v>10</v>
      </c>
      <c r="F37" s="2">
        <v>0.85</v>
      </c>
      <c r="G37" s="2">
        <v>0.3</v>
      </c>
      <c r="H37" s="1">
        <f t="shared" ref="H35:H56" si="1">SUM(E37-F37-G37)</f>
        <v>8.85</v>
      </c>
    </row>
    <row r="38" spans="1:8">
      <c r="A38" s="35">
        <v>36</v>
      </c>
      <c r="B38" s="6" t="s">
        <v>87</v>
      </c>
      <c r="C38" s="5" t="s">
        <v>83</v>
      </c>
      <c r="D38" s="4">
        <v>41973</v>
      </c>
      <c r="E38" s="3">
        <v>10</v>
      </c>
      <c r="F38" s="2">
        <v>1</v>
      </c>
      <c r="G38" s="2">
        <v>0.3</v>
      </c>
      <c r="H38" s="1">
        <f>SUM(E38-F38-G38)</f>
        <v>8.6999999999999993</v>
      </c>
    </row>
    <row r="39" spans="1:8">
      <c r="A39" s="35">
        <v>37</v>
      </c>
      <c r="B39" s="6" t="s">
        <v>42</v>
      </c>
      <c r="C39" s="5" t="s">
        <v>18</v>
      </c>
      <c r="D39" s="4">
        <v>41719</v>
      </c>
      <c r="E39" s="3">
        <v>10</v>
      </c>
      <c r="F39" s="2">
        <v>1</v>
      </c>
      <c r="G39" s="2">
        <v>0.3</v>
      </c>
      <c r="H39" s="1">
        <f>SUM(E39-F39-G39)</f>
        <v>8.6999999999999993</v>
      </c>
    </row>
    <row r="40" spans="1:8">
      <c r="A40" s="35">
        <v>38</v>
      </c>
      <c r="B40" s="6" t="s">
        <v>30</v>
      </c>
      <c r="C40" s="5" t="s">
        <v>25</v>
      </c>
      <c r="D40" s="4">
        <v>41534</v>
      </c>
      <c r="E40" s="3">
        <v>10</v>
      </c>
      <c r="F40" s="2">
        <v>1.4</v>
      </c>
      <c r="G40" s="2"/>
      <c r="H40" s="1">
        <f>SUM(E40-F40-G40)</f>
        <v>8.6</v>
      </c>
    </row>
    <row r="41" spans="1:8">
      <c r="A41" s="35">
        <v>39</v>
      </c>
      <c r="B41" s="6" t="s">
        <v>33</v>
      </c>
      <c r="C41" s="5" t="s">
        <v>21</v>
      </c>
      <c r="D41" s="4">
        <v>41524</v>
      </c>
      <c r="E41" s="3">
        <v>10</v>
      </c>
      <c r="F41" s="2">
        <v>1.4</v>
      </c>
      <c r="G41" s="2"/>
      <c r="H41" s="1">
        <f>SUM(E41-F41-G41)</f>
        <v>8.6</v>
      </c>
    </row>
    <row r="42" spans="1:8">
      <c r="A42" s="35">
        <v>40</v>
      </c>
      <c r="B42" s="27" t="s">
        <v>48</v>
      </c>
      <c r="C42" s="5" t="s">
        <v>20</v>
      </c>
      <c r="D42" s="36">
        <v>41375</v>
      </c>
      <c r="E42" s="3">
        <v>10</v>
      </c>
      <c r="F42" s="2">
        <v>1.4</v>
      </c>
      <c r="G42" s="2"/>
      <c r="H42" s="1">
        <f>SUM(E42-F42-G42)</f>
        <v>8.6</v>
      </c>
    </row>
    <row r="43" spans="1:8">
      <c r="A43" s="35">
        <v>41</v>
      </c>
      <c r="B43" s="6" t="s">
        <v>49</v>
      </c>
      <c r="C43" s="5" t="s">
        <v>21</v>
      </c>
      <c r="D43" s="4">
        <v>41957</v>
      </c>
      <c r="E43" s="3">
        <v>10</v>
      </c>
      <c r="F43" s="2">
        <v>1.5</v>
      </c>
      <c r="G43" s="2"/>
      <c r="H43" s="1">
        <f>SUM(E43-F43-G43)</f>
        <v>8.5</v>
      </c>
    </row>
    <row r="44" spans="1:8">
      <c r="A44" s="35">
        <v>42</v>
      </c>
      <c r="B44" s="29" t="s">
        <v>55</v>
      </c>
      <c r="C44" s="5" t="s">
        <v>20</v>
      </c>
      <c r="D44" s="24">
        <v>41729</v>
      </c>
      <c r="E44" s="3">
        <v>10</v>
      </c>
      <c r="F44" s="2">
        <v>1.2</v>
      </c>
      <c r="G44" s="2">
        <v>0.3</v>
      </c>
      <c r="H44" s="1">
        <f>SUM(E44-F44-G44)</f>
        <v>8.5</v>
      </c>
    </row>
    <row r="45" spans="1:8">
      <c r="A45" s="35">
        <v>43</v>
      </c>
      <c r="B45" s="6" t="s">
        <v>36</v>
      </c>
      <c r="C45" s="5" t="s">
        <v>18</v>
      </c>
      <c r="D45" s="4">
        <v>41500</v>
      </c>
      <c r="E45" s="3">
        <v>10</v>
      </c>
      <c r="F45" s="2">
        <v>1.5</v>
      </c>
      <c r="G45" s="2"/>
      <c r="H45" s="1">
        <f>SUM(E45-F45-G45)</f>
        <v>8.5</v>
      </c>
    </row>
    <row r="46" spans="1:8">
      <c r="A46" s="35">
        <v>44</v>
      </c>
      <c r="B46" s="6" t="s">
        <v>89</v>
      </c>
      <c r="C46" s="5" t="s">
        <v>83</v>
      </c>
      <c r="D46" s="4">
        <v>41838</v>
      </c>
      <c r="E46" s="3">
        <v>10</v>
      </c>
      <c r="F46" s="2">
        <v>1.6</v>
      </c>
      <c r="G46" s="2"/>
      <c r="H46" s="1">
        <f t="shared" si="1"/>
        <v>8.4</v>
      </c>
    </row>
    <row r="47" spans="1:8">
      <c r="A47" s="35">
        <v>45</v>
      </c>
      <c r="B47" s="6" t="s">
        <v>35</v>
      </c>
      <c r="C47" s="5" t="s">
        <v>18</v>
      </c>
      <c r="D47" s="4">
        <v>41684</v>
      </c>
      <c r="E47" s="3">
        <v>9</v>
      </c>
      <c r="F47" s="2">
        <v>0.5</v>
      </c>
      <c r="G47" s="2">
        <v>0.3</v>
      </c>
      <c r="H47" s="1">
        <f t="shared" si="1"/>
        <v>8.1999999999999993</v>
      </c>
    </row>
    <row r="48" spans="1:8">
      <c r="A48" s="35">
        <v>46</v>
      </c>
      <c r="B48" s="29" t="s">
        <v>45</v>
      </c>
      <c r="C48" s="5" t="s">
        <v>44</v>
      </c>
      <c r="D48" s="24">
        <v>41401</v>
      </c>
      <c r="E48" s="3">
        <v>10</v>
      </c>
      <c r="F48" s="2">
        <v>1.5</v>
      </c>
      <c r="G48" s="2">
        <v>0.3</v>
      </c>
      <c r="H48" s="1">
        <f t="shared" si="1"/>
        <v>8.1999999999999993</v>
      </c>
    </row>
    <row r="49" spans="1:8" ht="15" customHeight="1">
      <c r="A49" s="35">
        <v>47</v>
      </c>
      <c r="B49" s="6" t="s">
        <v>94</v>
      </c>
      <c r="C49" s="5" t="s">
        <v>93</v>
      </c>
      <c r="D49" s="4">
        <v>41743</v>
      </c>
      <c r="E49" s="3">
        <v>10</v>
      </c>
      <c r="F49" s="2">
        <v>2</v>
      </c>
      <c r="G49" s="2"/>
      <c r="H49" s="1">
        <f t="shared" si="1"/>
        <v>8</v>
      </c>
    </row>
    <row r="50" spans="1:8">
      <c r="A50" s="35">
        <v>48</v>
      </c>
      <c r="B50" s="6" t="s">
        <v>41</v>
      </c>
      <c r="C50" s="5" t="s">
        <v>18</v>
      </c>
      <c r="D50" s="4">
        <v>41646</v>
      </c>
      <c r="E50" s="3">
        <v>10</v>
      </c>
      <c r="F50" s="2">
        <v>1.9</v>
      </c>
      <c r="G50" s="2">
        <v>0.3</v>
      </c>
      <c r="H50" s="1">
        <f t="shared" si="1"/>
        <v>7.8</v>
      </c>
    </row>
    <row r="51" spans="1:8">
      <c r="A51" s="35">
        <v>49</v>
      </c>
      <c r="B51" s="6" t="s">
        <v>40</v>
      </c>
      <c r="C51" s="5" t="s">
        <v>18</v>
      </c>
      <c r="D51" s="4">
        <v>41597</v>
      </c>
      <c r="E51" s="3">
        <v>10</v>
      </c>
      <c r="F51" s="2">
        <v>2.4</v>
      </c>
      <c r="G51" s="2"/>
      <c r="H51" s="1">
        <f t="shared" si="1"/>
        <v>7.6</v>
      </c>
    </row>
    <row r="52" spans="1:8" ht="15" customHeight="1">
      <c r="A52" s="35">
        <v>50</v>
      </c>
      <c r="B52" s="6" t="s">
        <v>43</v>
      </c>
      <c r="C52" s="5" t="s">
        <v>18</v>
      </c>
      <c r="D52" s="4">
        <v>41816</v>
      </c>
      <c r="E52" s="3">
        <v>9</v>
      </c>
      <c r="F52" s="2">
        <v>1.4</v>
      </c>
      <c r="G52" s="2">
        <v>0.3</v>
      </c>
      <c r="H52" s="1">
        <f t="shared" si="1"/>
        <v>7.3</v>
      </c>
    </row>
    <row r="53" spans="1:8">
      <c r="A53" s="35">
        <v>51</v>
      </c>
      <c r="B53" s="6" t="s">
        <v>34</v>
      </c>
      <c r="C53" s="5" t="s">
        <v>18</v>
      </c>
      <c r="D53" s="4">
        <v>41485</v>
      </c>
      <c r="E53" s="3">
        <v>8</v>
      </c>
      <c r="F53" s="2">
        <v>0.5</v>
      </c>
      <c r="G53" s="2">
        <v>0.3</v>
      </c>
      <c r="H53" s="1">
        <f t="shared" si="1"/>
        <v>7.2</v>
      </c>
    </row>
    <row r="54" spans="1:8">
      <c r="A54" s="35">
        <v>52</v>
      </c>
      <c r="B54" s="6" t="s">
        <v>38</v>
      </c>
      <c r="C54" s="5" t="s">
        <v>18</v>
      </c>
      <c r="D54" s="4">
        <v>41723</v>
      </c>
      <c r="E54" s="3">
        <v>9</v>
      </c>
      <c r="F54" s="2">
        <v>1.7</v>
      </c>
      <c r="G54" s="2">
        <v>0.3</v>
      </c>
      <c r="H54" s="1">
        <f t="shared" si="1"/>
        <v>7</v>
      </c>
    </row>
    <row r="55" spans="1:8" ht="15" customHeight="1">
      <c r="A55" s="86">
        <v>53</v>
      </c>
      <c r="B55" s="87" t="s">
        <v>92</v>
      </c>
      <c r="C55" s="88" t="s">
        <v>93</v>
      </c>
      <c r="D55" s="89">
        <v>41838</v>
      </c>
      <c r="E55" s="90">
        <v>0</v>
      </c>
      <c r="F55" s="91">
        <v>0</v>
      </c>
      <c r="G55" s="92"/>
      <c r="H55" s="93">
        <f t="shared" si="1"/>
        <v>0</v>
      </c>
    </row>
    <row r="56" spans="1:8">
      <c r="A56" s="86">
        <v>54</v>
      </c>
      <c r="B56" s="95" t="s">
        <v>27</v>
      </c>
      <c r="C56" s="88" t="s">
        <v>25</v>
      </c>
      <c r="D56" s="96">
        <v>41548</v>
      </c>
      <c r="E56" s="90">
        <v>0</v>
      </c>
      <c r="F56" s="91">
        <v>0</v>
      </c>
      <c r="G56" s="92"/>
      <c r="H56" s="93">
        <f t="shared" si="1"/>
        <v>0</v>
      </c>
    </row>
  </sheetData>
  <sortState ref="B43:H45">
    <sortCondition descending="1" ref="D43:D45"/>
  </sortState>
  <mergeCells count="1">
    <mergeCell ref="E1:H1"/>
  </mergeCells>
  <dataValidations count="1">
    <dataValidation type="custom" allowBlank="1" showInputMessage="1" showErrorMessage="1" sqref="H3:H56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6"/>
  <sheetViews>
    <sheetView topLeftCell="A36" workbookViewId="0">
      <selection activeCell="K43" sqref="K43"/>
    </sheetView>
  </sheetViews>
  <sheetFormatPr defaultRowHeight="15"/>
  <cols>
    <col min="1" max="1" width="3" bestFit="1" customWidth="1"/>
    <col min="2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C1" s="15"/>
      <c r="D1" s="15"/>
      <c r="E1" s="74" t="s">
        <v>9</v>
      </c>
      <c r="F1" s="74"/>
      <c r="G1" s="74"/>
      <c r="H1" s="74"/>
    </row>
    <row r="2" spans="1:9">
      <c r="B2" s="16" t="s">
        <v>6</v>
      </c>
      <c r="C2" s="16" t="s">
        <v>5</v>
      </c>
      <c r="D2" s="16" t="s">
        <v>4</v>
      </c>
      <c r="E2" s="21" t="s">
        <v>3</v>
      </c>
      <c r="F2" s="21" t="s">
        <v>2</v>
      </c>
      <c r="G2" s="21" t="s">
        <v>1</v>
      </c>
      <c r="H2" s="21" t="s">
        <v>8</v>
      </c>
    </row>
    <row r="3" spans="1:9">
      <c r="A3" s="106">
        <v>1</v>
      </c>
      <c r="B3" s="106" t="s">
        <v>94</v>
      </c>
      <c r="C3" s="107" t="s">
        <v>93</v>
      </c>
      <c r="D3" s="108">
        <v>41743</v>
      </c>
      <c r="E3" s="109">
        <v>10</v>
      </c>
      <c r="F3" s="110">
        <v>0.15</v>
      </c>
      <c r="G3" s="110"/>
      <c r="H3" s="111">
        <f t="shared" ref="H3:H34" si="0">SUM(E3-F3-G3)</f>
        <v>9.85</v>
      </c>
      <c r="I3" s="105"/>
    </row>
    <row r="4" spans="1:9">
      <c r="A4" s="106">
        <v>2</v>
      </c>
      <c r="B4" s="106" t="s">
        <v>53</v>
      </c>
      <c r="C4" s="107" t="s">
        <v>23</v>
      </c>
      <c r="D4" s="108">
        <v>41470</v>
      </c>
      <c r="E4" s="109">
        <v>10</v>
      </c>
      <c r="F4" s="110">
        <v>0.25</v>
      </c>
      <c r="G4" s="110"/>
      <c r="H4" s="111">
        <f t="shared" si="0"/>
        <v>9.75</v>
      </c>
      <c r="I4" s="105"/>
    </row>
    <row r="5" spans="1:9">
      <c r="A5" s="106">
        <v>3</v>
      </c>
      <c r="B5" s="106" t="s">
        <v>109</v>
      </c>
      <c r="C5" s="107" t="s">
        <v>106</v>
      </c>
      <c r="D5" s="108">
        <v>41322</v>
      </c>
      <c r="E5" s="109">
        <v>10</v>
      </c>
      <c r="F5" s="110">
        <v>0.25</v>
      </c>
      <c r="G5" s="110"/>
      <c r="H5" s="111">
        <f t="shared" si="0"/>
        <v>9.75</v>
      </c>
      <c r="I5" s="105"/>
    </row>
    <row r="6" spans="1:9">
      <c r="A6" s="123">
        <v>4</v>
      </c>
      <c r="B6" s="123" t="s">
        <v>115</v>
      </c>
      <c r="C6" s="124" t="s">
        <v>106</v>
      </c>
      <c r="D6" s="125">
        <v>41688</v>
      </c>
      <c r="E6" s="61">
        <v>10</v>
      </c>
      <c r="F6" s="62">
        <v>0.25</v>
      </c>
      <c r="G6" s="122"/>
      <c r="H6" s="126">
        <f t="shared" si="0"/>
        <v>9.75</v>
      </c>
      <c r="I6" s="105"/>
    </row>
    <row r="7" spans="1:9">
      <c r="A7" s="106">
        <v>5</v>
      </c>
      <c r="B7" s="130" t="s">
        <v>45</v>
      </c>
      <c r="C7" s="107" t="s">
        <v>44</v>
      </c>
      <c r="D7" s="131">
        <v>41401</v>
      </c>
      <c r="E7" s="109">
        <v>10</v>
      </c>
      <c r="F7" s="110">
        <v>0.25</v>
      </c>
      <c r="G7" s="110"/>
      <c r="H7" s="111">
        <f t="shared" si="0"/>
        <v>9.75</v>
      </c>
      <c r="I7" s="105"/>
    </row>
    <row r="8" spans="1:9">
      <c r="A8" s="106">
        <v>7</v>
      </c>
      <c r="B8" s="106" t="s">
        <v>29</v>
      </c>
      <c r="C8" s="107" t="s">
        <v>25</v>
      </c>
      <c r="D8" s="108">
        <v>41557</v>
      </c>
      <c r="E8" s="109">
        <v>10</v>
      </c>
      <c r="F8" s="110">
        <v>0.3</v>
      </c>
      <c r="G8" s="110"/>
      <c r="H8" s="111">
        <f>SUM(E8-F8-G8)</f>
        <v>9.6999999999999993</v>
      </c>
      <c r="I8" s="105"/>
    </row>
    <row r="9" spans="1:9">
      <c r="A9" s="35">
        <v>8</v>
      </c>
      <c r="B9" s="6" t="s">
        <v>26</v>
      </c>
      <c r="C9" s="5" t="s">
        <v>25</v>
      </c>
      <c r="D9" s="4">
        <v>41401</v>
      </c>
      <c r="E9" s="3">
        <v>10</v>
      </c>
      <c r="F9" s="2">
        <v>0.3</v>
      </c>
      <c r="G9" s="2"/>
      <c r="H9" s="1">
        <f>SUM(E9-F9-G9)</f>
        <v>9.6999999999999993</v>
      </c>
      <c r="I9" s="105"/>
    </row>
    <row r="10" spans="1:9">
      <c r="A10" s="35">
        <v>6</v>
      </c>
      <c r="B10" s="6" t="s">
        <v>108</v>
      </c>
      <c r="C10" s="5" t="s">
        <v>106</v>
      </c>
      <c r="D10" s="4">
        <v>41321</v>
      </c>
      <c r="E10" s="3">
        <v>10</v>
      </c>
      <c r="F10" s="2">
        <v>0.3</v>
      </c>
      <c r="G10" s="2"/>
      <c r="H10" s="1">
        <f>SUM(E10-F10-G10)</f>
        <v>9.6999999999999993</v>
      </c>
    </row>
    <row r="11" spans="1:9">
      <c r="A11" s="35">
        <v>9</v>
      </c>
      <c r="B11" s="6" t="s">
        <v>107</v>
      </c>
      <c r="C11" s="5" t="s">
        <v>106</v>
      </c>
      <c r="D11" s="4">
        <v>41789</v>
      </c>
      <c r="E11" s="3">
        <v>10</v>
      </c>
      <c r="F11" s="2">
        <v>0.35</v>
      </c>
      <c r="G11" s="2"/>
      <c r="H11" s="1">
        <f>SUM(E11-F11-G11)</f>
        <v>9.65</v>
      </c>
    </row>
    <row r="12" spans="1:9">
      <c r="A12" s="35">
        <v>10</v>
      </c>
      <c r="B12" s="6" t="s">
        <v>33</v>
      </c>
      <c r="C12" s="5" t="s">
        <v>21</v>
      </c>
      <c r="D12" s="4">
        <v>41524</v>
      </c>
      <c r="E12" s="3">
        <v>10</v>
      </c>
      <c r="F12" s="2">
        <v>0.35</v>
      </c>
      <c r="G12" s="2"/>
      <c r="H12" s="1">
        <f>SUM(E12-F12-G12)</f>
        <v>9.65</v>
      </c>
    </row>
    <row r="13" spans="1:9">
      <c r="A13" s="58">
        <v>11</v>
      </c>
      <c r="B13" s="58" t="s">
        <v>111</v>
      </c>
      <c r="C13" s="59" t="s">
        <v>106</v>
      </c>
      <c r="D13" s="60">
        <v>41459</v>
      </c>
      <c r="E13" s="61">
        <v>10</v>
      </c>
      <c r="F13" s="62">
        <v>0.35</v>
      </c>
      <c r="G13" s="62"/>
      <c r="H13" s="63">
        <f>SUM(E13-F13-G13)</f>
        <v>9.65</v>
      </c>
    </row>
    <row r="14" spans="1:9">
      <c r="A14" s="35">
        <v>12</v>
      </c>
      <c r="B14" s="6" t="s">
        <v>110</v>
      </c>
      <c r="C14" s="5" t="s">
        <v>106</v>
      </c>
      <c r="D14" s="4">
        <v>41796</v>
      </c>
      <c r="E14" s="3">
        <v>10</v>
      </c>
      <c r="F14" s="2">
        <v>0.4</v>
      </c>
      <c r="G14" s="2"/>
      <c r="H14" s="1">
        <f>SUM(E14-F14-G14)</f>
        <v>9.6</v>
      </c>
    </row>
    <row r="15" spans="1:9">
      <c r="A15" s="35">
        <v>13</v>
      </c>
      <c r="B15" s="6" t="s">
        <v>28</v>
      </c>
      <c r="C15" s="5" t="s">
        <v>25</v>
      </c>
      <c r="D15" s="4">
        <v>41612</v>
      </c>
      <c r="E15" s="3">
        <v>10</v>
      </c>
      <c r="F15" s="2">
        <v>0.4</v>
      </c>
      <c r="G15" s="2"/>
      <c r="H15" s="1">
        <f>SUM(E15-F15-G15)</f>
        <v>9.6</v>
      </c>
    </row>
    <row r="16" spans="1:9">
      <c r="A16" s="35">
        <v>14</v>
      </c>
      <c r="B16" s="6" t="s">
        <v>114</v>
      </c>
      <c r="C16" s="5" t="s">
        <v>106</v>
      </c>
      <c r="D16" s="4">
        <v>41538</v>
      </c>
      <c r="E16" s="3">
        <v>10</v>
      </c>
      <c r="F16" s="2">
        <v>0.4</v>
      </c>
      <c r="G16" s="2"/>
      <c r="H16" s="1">
        <f>SUM(E16-F16-G16)</f>
        <v>9.6</v>
      </c>
    </row>
    <row r="17" spans="1:8" ht="15" customHeight="1">
      <c r="A17" s="58">
        <v>15</v>
      </c>
      <c r="B17" s="58" t="s">
        <v>112</v>
      </c>
      <c r="C17" s="59" t="s">
        <v>106</v>
      </c>
      <c r="D17" s="60">
        <v>41456</v>
      </c>
      <c r="E17" s="61">
        <v>10</v>
      </c>
      <c r="F17" s="62">
        <v>0.4</v>
      </c>
      <c r="G17" s="62"/>
      <c r="H17" s="63">
        <f>SUM(E17-F17-G17)</f>
        <v>9.6</v>
      </c>
    </row>
    <row r="18" spans="1:8">
      <c r="A18" s="35">
        <v>16</v>
      </c>
      <c r="B18" s="27" t="s">
        <v>46</v>
      </c>
      <c r="C18" s="5" t="s">
        <v>44</v>
      </c>
      <c r="D18" s="36">
        <v>41360</v>
      </c>
      <c r="E18" s="3">
        <v>10</v>
      </c>
      <c r="F18" s="2">
        <v>0.4</v>
      </c>
      <c r="G18" s="2"/>
      <c r="H18" s="1">
        <f>SUM(E18-F18-G18)</f>
        <v>9.6</v>
      </c>
    </row>
    <row r="19" spans="1:8">
      <c r="A19" s="35">
        <v>17</v>
      </c>
      <c r="B19" s="6" t="s">
        <v>113</v>
      </c>
      <c r="C19" s="5" t="s">
        <v>106</v>
      </c>
      <c r="D19" s="4">
        <v>41311</v>
      </c>
      <c r="E19" s="3">
        <v>10</v>
      </c>
      <c r="F19" s="2">
        <v>0.4</v>
      </c>
      <c r="G19" s="2"/>
      <c r="H19" s="1">
        <f>SUM(E19-F19-G19)</f>
        <v>9.6</v>
      </c>
    </row>
    <row r="20" spans="1:8">
      <c r="A20" s="35">
        <v>18</v>
      </c>
      <c r="B20" s="6" t="s">
        <v>98</v>
      </c>
      <c r="C20" s="5" t="s">
        <v>96</v>
      </c>
      <c r="D20" s="4">
        <v>41838</v>
      </c>
      <c r="E20" s="3">
        <v>10</v>
      </c>
      <c r="F20" s="2">
        <v>0.5</v>
      </c>
      <c r="G20" s="2"/>
      <c r="H20" s="1">
        <f>SUM(E20-F20-G20)</f>
        <v>9.5</v>
      </c>
    </row>
    <row r="21" spans="1:8">
      <c r="A21" s="35">
        <v>19</v>
      </c>
      <c r="B21" s="27" t="s">
        <v>32</v>
      </c>
      <c r="C21" s="5" t="s">
        <v>21</v>
      </c>
      <c r="D21" s="36">
        <v>41410</v>
      </c>
      <c r="E21" s="3">
        <v>10</v>
      </c>
      <c r="F21" s="2">
        <v>0.5</v>
      </c>
      <c r="G21" s="2"/>
      <c r="H21" s="1">
        <f>SUM(E21-F21-G21)</f>
        <v>9.5</v>
      </c>
    </row>
    <row r="22" spans="1:8">
      <c r="A22" s="35">
        <v>20</v>
      </c>
      <c r="B22" s="27" t="s">
        <v>57</v>
      </c>
      <c r="C22" s="5" t="s">
        <v>24</v>
      </c>
      <c r="D22" s="36">
        <v>41635</v>
      </c>
      <c r="E22" s="3">
        <v>10</v>
      </c>
      <c r="F22" s="2">
        <v>0.55000000000000004</v>
      </c>
      <c r="G22" s="2"/>
      <c r="H22" s="1">
        <f t="shared" si="0"/>
        <v>9.4499999999999993</v>
      </c>
    </row>
    <row r="23" spans="1:8">
      <c r="A23" s="35">
        <v>21</v>
      </c>
      <c r="B23" s="6" t="s">
        <v>52</v>
      </c>
      <c r="C23" s="5" t="s">
        <v>23</v>
      </c>
      <c r="D23" s="4">
        <v>41293</v>
      </c>
      <c r="E23" s="3">
        <v>10</v>
      </c>
      <c r="F23" s="2">
        <v>0.6</v>
      </c>
      <c r="G23" s="2"/>
      <c r="H23" s="1">
        <f t="shared" si="0"/>
        <v>9.4</v>
      </c>
    </row>
    <row r="24" spans="1:8">
      <c r="A24" s="35">
        <v>22</v>
      </c>
      <c r="B24" s="6" t="s">
        <v>41</v>
      </c>
      <c r="C24" s="5" t="s">
        <v>18</v>
      </c>
      <c r="D24" s="4">
        <v>41646</v>
      </c>
      <c r="E24" s="3">
        <v>10</v>
      </c>
      <c r="F24" s="2">
        <v>0.65</v>
      </c>
      <c r="G24" s="2"/>
      <c r="H24" s="1">
        <f t="shared" si="0"/>
        <v>9.35</v>
      </c>
    </row>
    <row r="25" spans="1:8">
      <c r="A25" s="35">
        <v>23</v>
      </c>
      <c r="B25" s="27" t="s">
        <v>48</v>
      </c>
      <c r="C25" s="5" t="s">
        <v>20</v>
      </c>
      <c r="D25" s="36">
        <v>41375</v>
      </c>
      <c r="E25" s="3">
        <v>10</v>
      </c>
      <c r="F25" s="2">
        <v>0.65</v>
      </c>
      <c r="G25" s="2"/>
      <c r="H25" s="1">
        <f t="shared" si="0"/>
        <v>9.35</v>
      </c>
    </row>
    <row r="26" spans="1:8">
      <c r="A26" s="35">
        <v>24</v>
      </c>
      <c r="B26" s="6" t="s">
        <v>40</v>
      </c>
      <c r="C26" s="5" t="s">
        <v>18</v>
      </c>
      <c r="D26" s="4">
        <v>41597</v>
      </c>
      <c r="E26" s="3">
        <v>10</v>
      </c>
      <c r="F26" s="2">
        <v>0.7</v>
      </c>
      <c r="G26" s="2"/>
      <c r="H26" s="1">
        <f t="shared" si="0"/>
        <v>9.3000000000000007</v>
      </c>
    </row>
    <row r="27" spans="1:8">
      <c r="A27" s="35">
        <v>25</v>
      </c>
      <c r="B27" s="6" t="s">
        <v>99</v>
      </c>
      <c r="C27" s="5" t="s">
        <v>96</v>
      </c>
      <c r="D27" s="4">
        <v>41843</v>
      </c>
      <c r="E27" s="3">
        <v>10</v>
      </c>
      <c r="F27" s="2">
        <v>0.75</v>
      </c>
      <c r="G27" s="2"/>
      <c r="H27" s="1">
        <f t="shared" si="0"/>
        <v>9.25</v>
      </c>
    </row>
    <row r="28" spans="1:8">
      <c r="A28" s="35">
        <v>26</v>
      </c>
      <c r="B28" s="6" t="s">
        <v>39</v>
      </c>
      <c r="C28" s="5" t="s">
        <v>18</v>
      </c>
      <c r="D28" s="4">
        <v>41594</v>
      </c>
      <c r="E28" s="3">
        <v>9.5</v>
      </c>
      <c r="F28" s="2">
        <v>0.3</v>
      </c>
      <c r="G28" s="2"/>
      <c r="H28" s="1">
        <f t="shared" si="0"/>
        <v>9.1999999999999993</v>
      </c>
    </row>
    <row r="29" spans="1:8">
      <c r="A29" s="35">
        <v>27</v>
      </c>
      <c r="B29" s="6" t="s">
        <v>31</v>
      </c>
      <c r="C29" s="5" t="s">
        <v>21</v>
      </c>
      <c r="D29" s="4">
        <v>41555</v>
      </c>
      <c r="E29" s="3">
        <v>10</v>
      </c>
      <c r="F29" s="2">
        <v>0.8</v>
      </c>
      <c r="G29" s="2"/>
      <c r="H29" s="1">
        <f t="shared" si="0"/>
        <v>9.1999999999999993</v>
      </c>
    </row>
    <row r="30" spans="1:8">
      <c r="A30" s="35">
        <v>28</v>
      </c>
      <c r="B30" s="6" t="s">
        <v>59</v>
      </c>
      <c r="C30" s="5" t="s">
        <v>24</v>
      </c>
      <c r="D30" s="4">
        <v>41781</v>
      </c>
      <c r="E30" s="3">
        <v>9.5</v>
      </c>
      <c r="F30" s="2">
        <v>0.45</v>
      </c>
      <c r="G30" s="2"/>
      <c r="H30" s="1">
        <f>SUM(E30-F30-G30)</f>
        <v>9.0500000000000007</v>
      </c>
    </row>
    <row r="31" spans="1:8">
      <c r="A31" s="35">
        <v>29</v>
      </c>
      <c r="B31" s="6" t="s">
        <v>42</v>
      </c>
      <c r="C31" s="5" t="s">
        <v>18</v>
      </c>
      <c r="D31" s="4">
        <v>41719</v>
      </c>
      <c r="E31" s="3">
        <v>10</v>
      </c>
      <c r="F31" s="2">
        <v>0.95</v>
      </c>
      <c r="G31" s="2"/>
      <c r="H31" s="1">
        <f>SUM(E31-F31-G31)</f>
        <v>9.0500000000000007</v>
      </c>
    </row>
    <row r="32" spans="1:8">
      <c r="A32" s="35">
        <v>30</v>
      </c>
      <c r="B32" s="6" t="s">
        <v>58</v>
      </c>
      <c r="C32" s="5" t="s">
        <v>24</v>
      </c>
      <c r="D32" s="4">
        <v>41901</v>
      </c>
      <c r="E32" s="3">
        <v>9.5</v>
      </c>
      <c r="F32" s="2">
        <v>0.5</v>
      </c>
      <c r="G32" s="2"/>
      <c r="H32" s="1">
        <f t="shared" si="0"/>
        <v>9</v>
      </c>
    </row>
    <row r="33" spans="1:8">
      <c r="A33" s="35">
        <v>31</v>
      </c>
      <c r="B33" s="6" t="s">
        <v>90</v>
      </c>
      <c r="C33" s="5" t="s">
        <v>83</v>
      </c>
      <c r="D33" s="4">
        <v>41689</v>
      </c>
      <c r="E33" s="3">
        <v>9.5</v>
      </c>
      <c r="F33" s="2">
        <v>0.55000000000000004</v>
      </c>
      <c r="G33" s="2"/>
      <c r="H33" s="1">
        <f>SUM(E33-F33-G33)</f>
        <v>8.9499999999999993</v>
      </c>
    </row>
    <row r="34" spans="1:8">
      <c r="A34" s="35">
        <v>32</v>
      </c>
      <c r="B34" s="6" t="s">
        <v>36</v>
      </c>
      <c r="C34" s="5" t="s">
        <v>18</v>
      </c>
      <c r="D34" s="4">
        <v>41500</v>
      </c>
      <c r="E34" s="3">
        <v>9.5</v>
      </c>
      <c r="F34" s="2">
        <v>0.55000000000000004</v>
      </c>
      <c r="G34" s="2"/>
      <c r="H34" s="1">
        <f>SUM(E34-F34-G34)</f>
        <v>8.9499999999999993</v>
      </c>
    </row>
    <row r="35" spans="1:8" ht="15" customHeight="1">
      <c r="A35" s="35">
        <v>33</v>
      </c>
      <c r="B35" s="6" t="s">
        <v>85</v>
      </c>
      <c r="C35" s="5" t="s">
        <v>83</v>
      </c>
      <c r="D35" s="4">
        <v>42000</v>
      </c>
      <c r="E35" s="3">
        <v>9.5</v>
      </c>
      <c r="F35" s="2">
        <v>0.6</v>
      </c>
      <c r="G35" s="2"/>
      <c r="H35" s="1">
        <f>SUM(E35-F35-G35)</f>
        <v>8.9</v>
      </c>
    </row>
    <row r="36" spans="1:8">
      <c r="A36" s="35">
        <v>34</v>
      </c>
      <c r="B36" s="27" t="s">
        <v>47</v>
      </c>
      <c r="C36" s="5" t="s">
        <v>20</v>
      </c>
      <c r="D36" s="36">
        <v>41593</v>
      </c>
      <c r="E36" s="3">
        <v>10</v>
      </c>
      <c r="F36" s="2">
        <v>1.1000000000000001</v>
      </c>
      <c r="G36" s="2"/>
      <c r="H36" s="1">
        <f>SUM(E36-F36-G36)</f>
        <v>8.9</v>
      </c>
    </row>
    <row r="37" spans="1:8">
      <c r="A37" s="35">
        <v>35</v>
      </c>
      <c r="B37" s="6" t="s">
        <v>30</v>
      </c>
      <c r="C37" s="5" t="s">
        <v>25</v>
      </c>
      <c r="D37" s="4">
        <v>41534</v>
      </c>
      <c r="E37" s="3">
        <v>9.5</v>
      </c>
      <c r="F37" s="2">
        <v>0.65</v>
      </c>
      <c r="G37" s="2"/>
      <c r="H37" s="1">
        <f t="shared" ref="H35:H56" si="1">SUM(E37-F37-G37)</f>
        <v>8.85</v>
      </c>
    </row>
    <row r="38" spans="1:8">
      <c r="A38" s="35">
        <v>36</v>
      </c>
      <c r="B38" s="6" t="s">
        <v>43</v>
      </c>
      <c r="C38" s="5" t="s">
        <v>18</v>
      </c>
      <c r="D38" s="4">
        <v>41816</v>
      </c>
      <c r="E38" s="3">
        <v>9.5</v>
      </c>
      <c r="F38" s="2">
        <v>0.7</v>
      </c>
      <c r="G38" s="2"/>
      <c r="H38" s="1">
        <f t="shared" si="1"/>
        <v>8.8000000000000007</v>
      </c>
    </row>
    <row r="39" spans="1:8">
      <c r="A39" s="35">
        <v>37</v>
      </c>
      <c r="B39" s="6" t="s">
        <v>84</v>
      </c>
      <c r="C39" s="5" t="s">
        <v>83</v>
      </c>
      <c r="D39" s="4">
        <v>41799</v>
      </c>
      <c r="E39" s="3">
        <v>9</v>
      </c>
      <c r="F39" s="2">
        <v>0.25</v>
      </c>
      <c r="G39" s="2"/>
      <c r="H39" s="1">
        <f t="shared" si="1"/>
        <v>8.75</v>
      </c>
    </row>
    <row r="40" spans="1:8">
      <c r="A40" s="35">
        <v>38</v>
      </c>
      <c r="B40" s="29" t="s">
        <v>37</v>
      </c>
      <c r="C40" s="5" t="s">
        <v>18</v>
      </c>
      <c r="D40" s="24">
        <v>41500</v>
      </c>
      <c r="E40" s="3">
        <v>10</v>
      </c>
      <c r="F40" s="2">
        <v>1.3</v>
      </c>
      <c r="G40" s="2"/>
      <c r="H40" s="1">
        <f t="shared" si="1"/>
        <v>8.6999999999999993</v>
      </c>
    </row>
    <row r="41" spans="1:8">
      <c r="A41" s="35">
        <v>39</v>
      </c>
      <c r="B41" s="6" t="s">
        <v>54</v>
      </c>
      <c r="C41" s="5" t="s">
        <v>23</v>
      </c>
      <c r="D41" s="4">
        <v>41365</v>
      </c>
      <c r="E41" s="3">
        <v>9</v>
      </c>
      <c r="F41" s="2">
        <v>0.35</v>
      </c>
      <c r="G41" s="2"/>
      <c r="H41" s="1">
        <f t="shared" si="1"/>
        <v>8.65</v>
      </c>
    </row>
    <row r="42" spans="1:8">
      <c r="A42" s="35">
        <v>40</v>
      </c>
      <c r="B42" s="6" t="s">
        <v>88</v>
      </c>
      <c r="C42" s="5" t="s">
        <v>83</v>
      </c>
      <c r="D42" s="4">
        <v>41869</v>
      </c>
      <c r="E42" s="3">
        <v>9</v>
      </c>
      <c r="F42" s="2">
        <v>0.4</v>
      </c>
      <c r="G42" s="2"/>
      <c r="H42" s="1">
        <f t="shared" si="1"/>
        <v>8.6</v>
      </c>
    </row>
    <row r="43" spans="1:8">
      <c r="A43" s="35">
        <v>41</v>
      </c>
      <c r="B43" s="29" t="s">
        <v>51</v>
      </c>
      <c r="C43" s="5" t="s">
        <v>50</v>
      </c>
      <c r="D43" s="24">
        <v>41884</v>
      </c>
      <c r="E43" s="3">
        <v>9</v>
      </c>
      <c r="F43" s="2">
        <v>0.5</v>
      </c>
      <c r="G43" s="2"/>
      <c r="H43" s="1">
        <f t="shared" si="1"/>
        <v>8.5</v>
      </c>
    </row>
    <row r="44" spans="1:8">
      <c r="A44" s="35">
        <v>42</v>
      </c>
      <c r="B44" s="6" t="s">
        <v>86</v>
      </c>
      <c r="C44" s="5" t="s">
        <v>83</v>
      </c>
      <c r="D44" s="4">
        <v>41918</v>
      </c>
      <c r="E44" s="3">
        <v>9</v>
      </c>
      <c r="F44" s="2">
        <v>0.55000000000000004</v>
      </c>
      <c r="G44" s="2"/>
      <c r="H44" s="1">
        <f t="shared" si="1"/>
        <v>8.4499999999999993</v>
      </c>
    </row>
    <row r="45" spans="1:8">
      <c r="A45" s="35">
        <v>43</v>
      </c>
      <c r="B45" s="6" t="s">
        <v>89</v>
      </c>
      <c r="C45" s="5" t="s">
        <v>83</v>
      </c>
      <c r="D45" s="4">
        <v>41838</v>
      </c>
      <c r="E45" s="3">
        <v>9</v>
      </c>
      <c r="F45" s="2">
        <v>0.55000000000000004</v>
      </c>
      <c r="G45" s="2"/>
      <c r="H45" s="1">
        <f t="shared" si="1"/>
        <v>8.4499999999999993</v>
      </c>
    </row>
    <row r="46" spans="1:8">
      <c r="A46" s="35">
        <v>44</v>
      </c>
      <c r="B46" s="6" t="s">
        <v>49</v>
      </c>
      <c r="C46" s="5" t="s">
        <v>21</v>
      </c>
      <c r="D46" s="4">
        <v>41957</v>
      </c>
      <c r="E46" s="3">
        <v>9</v>
      </c>
      <c r="F46" s="2">
        <v>0.65</v>
      </c>
      <c r="G46" s="2"/>
      <c r="H46" s="1">
        <f t="shared" si="1"/>
        <v>8.35</v>
      </c>
    </row>
    <row r="47" spans="1:8">
      <c r="A47" s="35">
        <v>45</v>
      </c>
      <c r="B47" s="6" t="s">
        <v>97</v>
      </c>
      <c r="C47" s="5" t="s">
        <v>96</v>
      </c>
      <c r="D47" s="4">
        <v>41838</v>
      </c>
      <c r="E47" s="3">
        <v>8.5</v>
      </c>
      <c r="F47" s="2">
        <v>0.35</v>
      </c>
      <c r="G47" s="2"/>
      <c r="H47" s="1">
        <f t="shared" si="1"/>
        <v>8.15</v>
      </c>
    </row>
    <row r="48" spans="1:8">
      <c r="A48" s="35">
        <v>46</v>
      </c>
      <c r="B48" s="6" t="s">
        <v>91</v>
      </c>
      <c r="C48" s="5" t="s">
        <v>83</v>
      </c>
      <c r="D48" s="4">
        <v>41693</v>
      </c>
      <c r="E48" s="3">
        <v>8.5</v>
      </c>
      <c r="F48" s="2">
        <v>0.35</v>
      </c>
      <c r="G48" s="2"/>
      <c r="H48" s="1">
        <f t="shared" si="1"/>
        <v>8.15</v>
      </c>
    </row>
    <row r="49" spans="1:8" ht="15" customHeight="1">
      <c r="A49" s="35">
        <v>47</v>
      </c>
      <c r="B49" s="29" t="s">
        <v>55</v>
      </c>
      <c r="C49" s="5" t="s">
        <v>20</v>
      </c>
      <c r="D49" s="24">
        <v>41729</v>
      </c>
      <c r="E49" s="3">
        <v>8.5</v>
      </c>
      <c r="F49" s="2">
        <v>0.5</v>
      </c>
      <c r="G49" s="2"/>
      <c r="H49" s="1">
        <f>SUM(E49-F49-G49)</f>
        <v>8</v>
      </c>
    </row>
    <row r="50" spans="1:8">
      <c r="A50" s="35">
        <v>48</v>
      </c>
      <c r="B50" s="6" t="s">
        <v>56</v>
      </c>
      <c r="C50" s="5" t="s">
        <v>20</v>
      </c>
      <c r="D50" s="4">
        <v>41369</v>
      </c>
      <c r="E50" s="3">
        <v>8.5</v>
      </c>
      <c r="F50" s="2">
        <v>0.5</v>
      </c>
      <c r="G50" s="2"/>
      <c r="H50" s="1">
        <f>SUM(E50-F50-G50)</f>
        <v>8</v>
      </c>
    </row>
    <row r="51" spans="1:8">
      <c r="A51" s="35">
        <v>49</v>
      </c>
      <c r="B51" s="6" t="s">
        <v>38</v>
      </c>
      <c r="C51" s="5" t="s">
        <v>18</v>
      </c>
      <c r="D51" s="4">
        <v>41723</v>
      </c>
      <c r="E51" s="3">
        <v>8.5</v>
      </c>
      <c r="F51" s="2">
        <v>0.55000000000000004</v>
      </c>
      <c r="G51" s="2"/>
      <c r="H51" s="1">
        <f t="shared" si="1"/>
        <v>7.95</v>
      </c>
    </row>
    <row r="52" spans="1:8" ht="15" customHeight="1">
      <c r="A52" s="35">
        <v>50</v>
      </c>
      <c r="B52" s="6" t="s">
        <v>87</v>
      </c>
      <c r="C52" s="5" t="s">
        <v>83</v>
      </c>
      <c r="D52" s="4">
        <v>41973</v>
      </c>
      <c r="E52" s="3">
        <v>8.5</v>
      </c>
      <c r="F52" s="2">
        <v>0.65</v>
      </c>
      <c r="G52" s="2"/>
      <c r="H52" s="1">
        <f t="shared" si="1"/>
        <v>7.85</v>
      </c>
    </row>
    <row r="53" spans="1:8">
      <c r="A53" s="35">
        <v>51</v>
      </c>
      <c r="B53" s="6" t="s">
        <v>35</v>
      </c>
      <c r="C53" s="5" t="s">
        <v>18</v>
      </c>
      <c r="D53" s="7">
        <v>41684</v>
      </c>
      <c r="E53" s="3">
        <v>10</v>
      </c>
      <c r="F53" s="2">
        <v>10</v>
      </c>
      <c r="G53" s="2"/>
      <c r="H53" s="1">
        <f t="shared" si="1"/>
        <v>0</v>
      </c>
    </row>
    <row r="54" spans="1:8">
      <c r="A54" s="35">
        <v>52</v>
      </c>
      <c r="B54" s="6" t="s">
        <v>34</v>
      </c>
      <c r="C54" s="5" t="s">
        <v>18</v>
      </c>
      <c r="D54" s="4">
        <v>41485</v>
      </c>
      <c r="E54" s="3">
        <v>10</v>
      </c>
      <c r="F54" s="2">
        <v>10</v>
      </c>
      <c r="G54" s="2"/>
      <c r="H54" s="1">
        <f>SUM(E54-F54-G54)</f>
        <v>0</v>
      </c>
    </row>
    <row r="55" spans="1:8" ht="15" customHeight="1">
      <c r="A55" s="132">
        <v>53</v>
      </c>
      <c r="B55" s="87" t="s">
        <v>92</v>
      </c>
      <c r="C55" s="88" t="s">
        <v>93</v>
      </c>
      <c r="D55" s="89">
        <v>41838</v>
      </c>
      <c r="E55" s="90">
        <v>0</v>
      </c>
      <c r="F55" s="91">
        <v>0</v>
      </c>
      <c r="G55" s="92"/>
      <c r="H55" s="93">
        <f>SUM(E55-F55-G55)</f>
        <v>0</v>
      </c>
    </row>
    <row r="56" spans="1:8">
      <c r="A56" s="132">
        <v>54</v>
      </c>
      <c r="B56" s="95" t="s">
        <v>27</v>
      </c>
      <c r="C56" s="88" t="s">
        <v>25</v>
      </c>
      <c r="D56" s="96">
        <v>41548</v>
      </c>
      <c r="E56" s="90">
        <v>0</v>
      </c>
      <c r="F56" s="91">
        <v>0</v>
      </c>
      <c r="G56" s="92"/>
      <c r="H56" s="93">
        <f t="shared" si="1"/>
        <v>0</v>
      </c>
    </row>
  </sheetData>
  <sortState ref="B49:H50">
    <sortCondition descending="1" ref="D49:D50"/>
  </sortState>
  <mergeCells count="1">
    <mergeCell ref="E1:H1"/>
  </mergeCells>
  <dataValidations count="1">
    <dataValidation type="custom" allowBlank="1" showInputMessage="1" showErrorMessage="1" sqref="H3:H56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1"/>
  <sheetViews>
    <sheetView topLeftCell="A3" workbookViewId="0">
      <selection activeCell="M60" sqref="M60"/>
    </sheetView>
  </sheetViews>
  <sheetFormatPr defaultRowHeight="15"/>
  <cols>
    <col min="1" max="1" width="3" bestFit="1" customWidth="1"/>
    <col min="2" max="2" width="21.85546875" bestFit="1" customWidth="1"/>
    <col min="3" max="3" width="25.85546875" style="15" bestFit="1" customWidth="1"/>
    <col min="4" max="4" width="10.7109375" style="15" bestFit="1" customWidth="1"/>
    <col min="5" max="7" width="5.5703125" bestFit="1" customWidth="1"/>
    <col min="8" max="8" width="7.140625" customWidth="1"/>
    <col min="9" max="14" width="5.5703125" bestFit="1" customWidth="1"/>
    <col min="15" max="15" width="6" bestFit="1" customWidth="1"/>
    <col min="16" max="16" width="5.5703125" bestFit="1" customWidth="1"/>
    <col min="17" max="17" width="7.5703125" bestFit="1" customWidth="1"/>
    <col min="18" max="21" width="9.140625" hidden="1" customWidth="1"/>
    <col min="22" max="22" width="0.140625" customWidth="1"/>
  </cols>
  <sheetData>
    <row r="1" spans="1:26" ht="18.75" hidden="1">
      <c r="A1" s="23"/>
      <c r="B1" s="68" t="s">
        <v>79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6" ht="18.75" hidden="1">
      <c r="A2" s="23"/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3"/>
      <c r="S2" s="23"/>
      <c r="T2" s="23"/>
      <c r="U2" s="23"/>
      <c r="V2" s="23"/>
    </row>
    <row r="3" spans="1:26">
      <c r="B3" s="22" t="s">
        <v>16</v>
      </c>
      <c r="E3" s="70" t="s">
        <v>14</v>
      </c>
      <c r="F3" s="71"/>
      <c r="G3" s="71"/>
      <c r="H3" s="71"/>
      <c r="I3" s="72" t="s">
        <v>12</v>
      </c>
      <c r="J3" s="73"/>
      <c r="K3" s="73"/>
      <c r="L3" s="73"/>
      <c r="M3" s="74" t="s">
        <v>9</v>
      </c>
      <c r="N3" s="74"/>
      <c r="O3" s="74"/>
      <c r="P3" s="74"/>
    </row>
    <row r="4" spans="1:26" ht="30">
      <c r="B4" s="10" t="s">
        <v>6</v>
      </c>
      <c r="C4" s="10" t="s">
        <v>5</v>
      </c>
      <c r="D4" s="10" t="s">
        <v>4</v>
      </c>
      <c r="E4" s="18" t="s">
        <v>3</v>
      </c>
      <c r="F4" s="18" t="s">
        <v>11</v>
      </c>
      <c r="G4" s="18" t="s">
        <v>1</v>
      </c>
      <c r="H4" s="18" t="s">
        <v>13</v>
      </c>
      <c r="I4" s="17" t="s">
        <v>3</v>
      </c>
      <c r="J4" s="17" t="s">
        <v>11</v>
      </c>
      <c r="K4" s="17" t="s">
        <v>1</v>
      </c>
      <c r="L4" s="17" t="s">
        <v>10</v>
      </c>
      <c r="M4" s="21" t="s">
        <v>3</v>
      </c>
      <c r="N4" s="21" t="s">
        <v>2</v>
      </c>
      <c r="O4" s="21" t="s">
        <v>1</v>
      </c>
      <c r="P4" s="21" t="s">
        <v>8</v>
      </c>
      <c r="Q4" s="20" t="s">
        <v>15</v>
      </c>
    </row>
    <row r="5" spans="1:26" ht="16.5" customHeight="1">
      <c r="A5" s="58">
        <v>1</v>
      </c>
      <c r="B5" s="58" t="s">
        <v>101</v>
      </c>
      <c r="C5" s="59" t="s">
        <v>96</v>
      </c>
      <c r="D5" s="60">
        <v>39802</v>
      </c>
      <c r="E5" s="61">
        <v>10</v>
      </c>
      <c r="F5" s="62">
        <v>0.82499999999999996</v>
      </c>
      <c r="G5" s="62"/>
      <c r="H5" s="63">
        <f t="shared" ref="H5:H26" si="0">SUM(E5-F5-G5)</f>
        <v>9.1750000000000007</v>
      </c>
      <c r="I5" s="61">
        <v>10</v>
      </c>
      <c r="J5" s="62">
        <v>0.55000000000000004</v>
      </c>
      <c r="K5" s="62"/>
      <c r="L5" s="63">
        <f t="shared" ref="L5:L26" si="1">SUM(I5-J5-K5)</f>
        <v>9.4499999999999993</v>
      </c>
      <c r="M5" s="61">
        <v>10</v>
      </c>
      <c r="N5" s="62">
        <v>0.2</v>
      </c>
      <c r="O5" s="62"/>
      <c r="P5" s="63">
        <f t="shared" ref="P5:P26" si="2">SUM(M5-N5-O5)</f>
        <v>9.8000000000000007</v>
      </c>
      <c r="Q5" s="65">
        <f t="shared" ref="Q5:Q26" si="3">SUM(H5+L5+P5)</f>
        <v>28.425000000000001</v>
      </c>
      <c r="R5" s="34"/>
      <c r="S5" s="34"/>
      <c r="T5" s="34"/>
      <c r="U5" s="34"/>
      <c r="V5" s="34"/>
      <c r="W5" s="82"/>
    </row>
    <row r="6" spans="1:26" ht="14.25" customHeight="1">
      <c r="A6" s="58">
        <v>2</v>
      </c>
      <c r="B6" s="58" t="s">
        <v>102</v>
      </c>
      <c r="C6" s="59" t="s">
        <v>96</v>
      </c>
      <c r="D6" s="60">
        <v>39838</v>
      </c>
      <c r="E6" s="61">
        <v>10</v>
      </c>
      <c r="F6" s="62">
        <v>0.65</v>
      </c>
      <c r="G6" s="62"/>
      <c r="H6" s="63">
        <f t="shared" si="0"/>
        <v>9.35</v>
      </c>
      <c r="I6" s="61">
        <v>10</v>
      </c>
      <c r="J6" s="62">
        <v>0.55000000000000004</v>
      </c>
      <c r="K6" s="62"/>
      <c r="L6" s="63">
        <f t="shared" si="1"/>
        <v>9.4499999999999993</v>
      </c>
      <c r="M6" s="61">
        <v>10</v>
      </c>
      <c r="N6" s="62">
        <v>0.4</v>
      </c>
      <c r="O6" s="62"/>
      <c r="P6" s="63">
        <f t="shared" si="2"/>
        <v>9.6</v>
      </c>
      <c r="Q6" s="65">
        <f t="shared" si="3"/>
        <v>28.4</v>
      </c>
      <c r="R6" s="34"/>
      <c r="S6" s="34"/>
      <c r="T6" s="34"/>
      <c r="U6" s="34"/>
      <c r="V6" s="34"/>
      <c r="W6" s="82"/>
    </row>
    <row r="7" spans="1:26">
      <c r="A7" s="58">
        <v>3</v>
      </c>
      <c r="B7" s="64" t="s">
        <v>70</v>
      </c>
      <c r="C7" s="59" t="s">
        <v>22</v>
      </c>
      <c r="D7" s="66">
        <v>39808</v>
      </c>
      <c r="E7" s="61">
        <v>10</v>
      </c>
      <c r="F7" s="62">
        <v>0.5</v>
      </c>
      <c r="G7" s="62"/>
      <c r="H7" s="63">
        <f t="shared" si="0"/>
        <v>9.5</v>
      </c>
      <c r="I7" s="61">
        <v>10</v>
      </c>
      <c r="J7" s="62">
        <v>0.8</v>
      </c>
      <c r="K7" s="62"/>
      <c r="L7" s="63">
        <f t="shared" si="1"/>
        <v>9.1999999999999993</v>
      </c>
      <c r="M7" s="61">
        <v>10</v>
      </c>
      <c r="N7" s="62">
        <v>0.55000000000000004</v>
      </c>
      <c r="O7" s="62"/>
      <c r="P7" s="63">
        <f t="shared" si="2"/>
        <v>9.4499999999999993</v>
      </c>
      <c r="Q7" s="65">
        <f t="shared" si="3"/>
        <v>28.15</v>
      </c>
      <c r="R7" s="34"/>
      <c r="S7" s="34"/>
      <c r="T7" s="34"/>
      <c r="U7" s="34"/>
      <c r="V7" s="34"/>
      <c r="W7" s="82"/>
      <c r="Z7" s="57"/>
    </row>
    <row r="8" spans="1:26">
      <c r="A8" s="35">
        <v>4</v>
      </c>
      <c r="B8" s="6" t="s">
        <v>74</v>
      </c>
      <c r="C8" s="15" t="s">
        <v>44</v>
      </c>
      <c r="D8" s="4">
        <v>40016</v>
      </c>
      <c r="E8" s="3">
        <v>10</v>
      </c>
      <c r="F8" s="2">
        <v>0.97499999999999998</v>
      </c>
      <c r="G8" s="2"/>
      <c r="H8" s="1">
        <f t="shared" si="0"/>
        <v>9.0250000000000004</v>
      </c>
      <c r="I8" s="3">
        <v>10</v>
      </c>
      <c r="J8" s="2">
        <v>0.7</v>
      </c>
      <c r="K8" s="2"/>
      <c r="L8" s="1">
        <f t="shared" si="1"/>
        <v>9.3000000000000007</v>
      </c>
      <c r="M8" s="3">
        <v>10</v>
      </c>
      <c r="N8" s="2">
        <v>0.45</v>
      </c>
      <c r="O8" s="2"/>
      <c r="P8" s="1">
        <f t="shared" si="2"/>
        <v>9.5500000000000007</v>
      </c>
      <c r="Q8" s="19">
        <f t="shared" si="3"/>
        <v>27.875000000000004</v>
      </c>
      <c r="W8" s="15"/>
    </row>
    <row r="9" spans="1:26" ht="14.25" customHeight="1">
      <c r="A9" s="35">
        <v>5</v>
      </c>
      <c r="B9" s="6" t="s">
        <v>73</v>
      </c>
      <c r="C9" s="5" t="s">
        <v>44</v>
      </c>
      <c r="D9" s="28">
        <v>39579</v>
      </c>
      <c r="E9" s="3">
        <v>10</v>
      </c>
      <c r="F9" s="2">
        <v>0.6</v>
      </c>
      <c r="G9" s="2"/>
      <c r="H9" s="1">
        <f t="shared" si="0"/>
        <v>9.4</v>
      </c>
      <c r="I9" s="3">
        <v>10</v>
      </c>
      <c r="J9" s="2">
        <v>0.75</v>
      </c>
      <c r="K9" s="2"/>
      <c r="L9" s="1">
        <f t="shared" si="1"/>
        <v>9.25</v>
      </c>
      <c r="M9" s="3">
        <v>10</v>
      </c>
      <c r="N9" s="2">
        <v>1.05</v>
      </c>
      <c r="O9" s="2"/>
      <c r="P9" s="1">
        <f t="shared" si="2"/>
        <v>8.9499999999999993</v>
      </c>
      <c r="Q9" s="19">
        <f t="shared" si="3"/>
        <v>27.599999999999998</v>
      </c>
      <c r="W9" s="15"/>
    </row>
    <row r="10" spans="1:26" ht="14.25" customHeight="1">
      <c r="A10" s="35">
        <v>6</v>
      </c>
      <c r="B10" s="6" t="s">
        <v>77</v>
      </c>
      <c r="C10" s="5" t="s">
        <v>24</v>
      </c>
      <c r="D10" s="4">
        <v>40404</v>
      </c>
      <c r="E10" s="3">
        <v>10</v>
      </c>
      <c r="F10" s="2">
        <v>0.97499999999999998</v>
      </c>
      <c r="G10" s="2"/>
      <c r="H10" s="1">
        <f t="shared" si="0"/>
        <v>9.0250000000000004</v>
      </c>
      <c r="I10" s="3">
        <v>10</v>
      </c>
      <c r="J10" s="2">
        <v>1.1000000000000001</v>
      </c>
      <c r="K10" s="2"/>
      <c r="L10" s="1">
        <f t="shared" si="1"/>
        <v>8.9</v>
      </c>
      <c r="M10" s="3">
        <v>10</v>
      </c>
      <c r="N10" s="2">
        <v>0.35</v>
      </c>
      <c r="O10" s="2"/>
      <c r="P10" s="1">
        <f t="shared" si="2"/>
        <v>9.65</v>
      </c>
      <c r="Q10" s="19">
        <f t="shared" si="3"/>
        <v>27.575000000000003</v>
      </c>
      <c r="R10" s="34"/>
      <c r="S10" s="34"/>
      <c r="T10" s="34"/>
      <c r="U10" s="34"/>
      <c r="V10" s="34"/>
    </row>
    <row r="11" spans="1:26">
      <c r="A11" s="35">
        <v>7</v>
      </c>
      <c r="B11" s="6" t="s">
        <v>72</v>
      </c>
      <c r="C11" s="5" t="s">
        <v>44</v>
      </c>
      <c r="D11" s="4">
        <v>40360</v>
      </c>
      <c r="E11" s="3">
        <v>10</v>
      </c>
      <c r="F11" s="2">
        <v>0.875</v>
      </c>
      <c r="G11" s="2"/>
      <c r="H11" s="1">
        <f t="shared" si="0"/>
        <v>9.125</v>
      </c>
      <c r="I11" s="3">
        <v>10</v>
      </c>
      <c r="J11" s="2">
        <v>1.25</v>
      </c>
      <c r="K11" s="2"/>
      <c r="L11" s="1">
        <f t="shared" si="1"/>
        <v>8.75</v>
      </c>
      <c r="M11" s="3">
        <v>10</v>
      </c>
      <c r="N11" s="2">
        <v>0.5</v>
      </c>
      <c r="O11" s="2"/>
      <c r="P11" s="1">
        <f t="shared" si="2"/>
        <v>9.5</v>
      </c>
      <c r="Q11" s="19">
        <f t="shared" si="3"/>
        <v>27.375</v>
      </c>
      <c r="R11" s="34"/>
      <c r="S11" s="34"/>
      <c r="T11" s="34"/>
      <c r="U11" s="34"/>
      <c r="V11" s="34"/>
    </row>
    <row r="12" spans="1:26">
      <c r="A12" s="35">
        <v>8</v>
      </c>
      <c r="B12" s="27" t="s">
        <v>65</v>
      </c>
      <c r="C12" s="5" t="s">
        <v>20</v>
      </c>
      <c r="D12" s="4">
        <v>40356</v>
      </c>
      <c r="E12" s="3">
        <v>10</v>
      </c>
      <c r="F12" s="2">
        <v>0.95</v>
      </c>
      <c r="G12" s="2"/>
      <c r="H12" s="1">
        <f t="shared" si="0"/>
        <v>9.0500000000000007</v>
      </c>
      <c r="I12" s="3">
        <v>10</v>
      </c>
      <c r="J12" s="2">
        <v>1.45</v>
      </c>
      <c r="K12" s="2"/>
      <c r="L12" s="1">
        <f t="shared" si="1"/>
        <v>8.5500000000000007</v>
      </c>
      <c r="M12" s="3">
        <v>10</v>
      </c>
      <c r="N12" s="2">
        <v>0.25</v>
      </c>
      <c r="O12" s="2"/>
      <c r="P12" s="1">
        <f t="shared" si="2"/>
        <v>9.75</v>
      </c>
      <c r="Q12" s="19">
        <f t="shared" si="3"/>
        <v>27.35</v>
      </c>
    </row>
    <row r="13" spans="1:26" ht="15.75">
      <c r="A13" s="35">
        <v>9</v>
      </c>
      <c r="B13" s="6" t="s">
        <v>100</v>
      </c>
      <c r="C13" s="5" t="s">
        <v>96</v>
      </c>
      <c r="D13" s="4">
        <v>39594</v>
      </c>
      <c r="E13" s="3">
        <v>10</v>
      </c>
      <c r="F13" s="2">
        <v>0.57499999999999996</v>
      </c>
      <c r="G13" s="2"/>
      <c r="H13" s="1">
        <f t="shared" si="0"/>
        <v>9.4250000000000007</v>
      </c>
      <c r="I13" s="3">
        <v>10</v>
      </c>
      <c r="J13" s="2">
        <v>0.7</v>
      </c>
      <c r="K13" s="2"/>
      <c r="L13" s="1">
        <f t="shared" si="1"/>
        <v>9.3000000000000007</v>
      </c>
      <c r="M13" s="3">
        <v>9</v>
      </c>
      <c r="N13" s="2">
        <v>0.4</v>
      </c>
      <c r="O13" s="2"/>
      <c r="P13" s="1">
        <f t="shared" si="2"/>
        <v>8.6</v>
      </c>
      <c r="Q13" s="19">
        <f t="shared" si="3"/>
        <v>27.325000000000003</v>
      </c>
      <c r="R13" s="37">
        <f>SUM('JUNIOR CL'!E5-'JUNIOR CL'!F5-'JUNIOR CL'!G5)</f>
        <v>9.4</v>
      </c>
    </row>
    <row r="14" spans="1:26">
      <c r="A14" s="35">
        <v>10</v>
      </c>
      <c r="B14" s="6" t="s">
        <v>78</v>
      </c>
      <c r="C14" s="5" t="s">
        <v>24</v>
      </c>
      <c r="D14" s="4">
        <v>40361</v>
      </c>
      <c r="E14" s="3">
        <v>10</v>
      </c>
      <c r="F14" s="2">
        <v>1.1000000000000001</v>
      </c>
      <c r="G14" s="2"/>
      <c r="H14" s="1">
        <f t="shared" si="0"/>
        <v>8.9</v>
      </c>
      <c r="I14" s="3">
        <v>10</v>
      </c>
      <c r="J14" s="2">
        <v>1.3</v>
      </c>
      <c r="K14" s="2"/>
      <c r="L14" s="1">
        <f t="shared" si="1"/>
        <v>8.6999999999999993</v>
      </c>
      <c r="M14" s="3">
        <v>10</v>
      </c>
      <c r="N14" s="2">
        <v>0.35</v>
      </c>
      <c r="O14" s="2"/>
      <c r="P14" s="1">
        <f t="shared" si="2"/>
        <v>9.65</v>
      </c>
      <c r="Q14" s="19">
        <f t="shared" si="3"/>
        <v>27.25</v>
      </c>
    </row>
    <row r="15" spans="1:26">
      <c r="A15" s="35">
        <v>11</v>
      </c>
      <c r="B15" s="6" t="s">
        <v>75</v>
      </c>
      <c r="C15" s="5" t="s">
        <v>23</v>
      </c>
      <c r="D15" s="4">
        <v>39975</v>
      </c>
      <c r="E15" s="3">
        <v>10</v>
      </c>
      <c r="F15" s="2">
        <v>0.45</v>
      </c>
      <c r="G15" s="2">
        <v>0.3</v>
      </c>
      <c r="H15" s="1">
        <f t="shared" si="0"/>
        <v>9.25</v>
      </c>
      <c r="I15" s="3">
        <v>10</v>
      </c>
      <c r="J15" s="2">
        <v>1.5</v>
      </c>
      <c r="K15" s="2">
        <v>0.3</v>
      </c>
      <c r="L15" s="1">
        <f t="shared" si="1"/>
        <v>8.1999999999999993</v>
      </c>
      <c r="M15" s="3">
        <v>10</v>
      </c>
      <c r="N15" s="2">
        <v>0.3</v>
      </c>
      <c r="O15" s="2"/>
      <c r="P15" s="1">
        <f t="shared" si="2"/>
        <v>9.6999999999999993</v>
      </c>
      <c r="Q15" s="19">
        <f t="shared" si="3"/>
        <v>27.15</v>
      </c>
    </row>
    <row r="16" spans="1:26">
      <c r="A16" s="35">
        <v>12</v>
      </c>
      <c r="B16" s="6" t="s">
        <v>76</v>
      </c>
      <c r="C16" s="5" t="s">
        <v>23</v>
      </c>
      <c r="D16" s="4">
        <v>40460</v>
      </c>
      <c r="E16" s="3">
        <v>10</v>
      </c>
      <c r="F16" s="2">
        <v>0.57499999999999996</v>
      </c>
      <c r="G16" s="2">
        <v>0.3</v>
      </c>
      <c r="H16" s="1">
        <f t="shared" si="0"/>
        <v>9.125</v>
      </c>
      <c r="I16" s="3">
        <v>10</v>
      </c>
      <c r="J16" s="2">
        <v>1.4</v>
      </c>
      <c r="K16" s="2">
        <v>0.3</v>
      </c>
      <c r="L16" s="1">
        <f t="shared" si="1"/>
        <v>8.2999999999999989</v>
      </c>
      <c r="M16" s="3">
        <v>10</v>
      </c>
      <c r="N16" s="2">
        <v>0.4</v>
      </c>
      <c r="O16" s="2"/>
      <c r="P16" s="1">
        <f t="shared" si="2"/>
        <v>9.6</v>
      </c>
      <c r="Q16" s="19">
        <f t="shared" si="3"/>
        <v>27.024999999999999</v>
      </c>
    </row>
    <row r="17" spans="1:17">
      <c r="A17" s="35">
        <v>13</v>
      </c>
      <c r="B17" s="27" t="s">
        <v>68</v>
      </c>
      <c r="C17" s="5" t="s">
        <v>50</v>
      </c>
      <c r="D17" s="26">
        <v>40350</v>
      </c>
      <c r="E17" s="3">
        <v>10</v>
      </c>
      <c r="F17" s="2">
        <v>0.875</v>
      </c>
      <c r="G17" s="2">
        <v>0.3</v>
      </c>
      <c r="H17" s="1">
        <f t="shared" si="0"/>
        <v>8.8249999999999993</v>
      </c>
      <c r="I17" s="3">
        <v>10</v>
      </c>
      <c r="J17" s="2">
        <v>0.55000000000000004</v>
      </c>
      <c r="K17" s="2"/>
      <c r="L17" s="1">
        <f t="shared" si="1"/>
        <v>9.4499999999999993</v>
      </c>
      <c r="M17" s="3">
        <v>10</v>
      </c>
      <c r="N17" s="2">
        <v>1.35</v>
      </c>
      <c r="O17" s="2"/>
      <c r="P17" s="1">
        <f t="shared" si="2"/>
        <v>8.65</v>
      </c>
      <c r="Q17" s="19">
        <f t="shared" si="3"/>
        <v>26.924999999999997</v>
      </c>
    </row>
    <row r="18" spans="1:17">
      <c r="A18" s="35">
        <v>14</v>
      </c>
      <c r="B18" s="6" t="s">
        <v>62</v>
      </c>
      <c r="C18" s="5" t="s">
        <v>18</v>
      </c>
      <c r="D18" s="4">
        <v>40084</v>
      </c>
      <c r="E18" s="3">
        <v>10</v>
      </c>
      <c r="F18" s="2">
        <v>1.0249999999999999</v>
      </c>
      <c r="G18" s="2"/>
      <c r="H18" s="1">
        <f t="shared" si="0"/>
        <v>8.9749999999999996</v>
      </c>
      <c r="I18" s="3">
        <v>10</v>
      </c>
      <c r="J18" s="2">
        <v>1.45</v>
      </c>
      <c r="K18" s="2"/>
      <c r="L18" s="1">
        <f t="shared" si="1"/>
        <v>8.5500000000000007</v>
      </c>
      <c r="M18" s="3">
        <v>10</v>
      </c>
      <c r="N18" s="2">
        <v>0.8</v>
      </c>
      <c r="O18" s="2"/>
      <c r="P18" s="1">
        <f t="shared" si="2"/>
        <v>9.1999999999999993</v>
      </c>
      <c r="Q18" s="19">
        <f t="shared" si="3"/>
        <v>26.724999999999998</v>
      </c>
    </row>
    <row r="19" spans="1:17">
      <c r="A19" s="35">
        <v>15</v>
      </c>
      <c r="B19" s="6" t="s">
        <v>61</v>
      </c>
      <c r="C19" s="5" t="s">
        <v>25</v>
      </c>
      <c r="D19" s="4">
        <v>39588</v>
      </c>
      <c r="E19" s="3">
        <v>10</v>
      </c>
      <c r="F19" s="2">
        <v>1.2</v>
      </c>
      <c r="G19" s="2"/>
      <c r="H19" s="1">
        <f t="shared" si="0"/>
        <v>8.8000000000000007</v>
      </c>
      <c r="I19" s="3">
        <v>10</v>
      </c>
      <c r="J19" s="2">
        <v>1.5</v>
      </c>
      <c r="K19" s="2"/>
      <c r="L19" s="1">
        <f t="shared" si="1"/>
        <v>8.5</v>
      </c>
      <c r="M19" s="3">
        <v>10</v>
      </c>
      <c r="N19" s="2">
        <v>0.65</v>
      </c>
      <c r="O19" s="2"/>
      <c r="P19" s="1">
        <f t="shared" si="2"/>
        <v>9.35</v>
      </c>
      <c r="Q19" s="19">
        <f t="shared" si="3"/>
        <v>26.65</v>
      </c>
    </row>
    <row r="20" spans="1:17">
      <c r="A20" s="35">
        <v>16</v>
      </c>
      <c r="B20" s="27" t="s">
        <v>69</v>
      </c>
      <c r="C20" s="5" t="s">
        <v>50</v>
      </c>
      <c r="D20" s="26">
        <v>40336</v>
      </c>
      <c r="E20" s="3">
        <v>10</v>
      </c>
      <c r="F20" s="2">
        <v>1.1499999999999999</v>
      </c>
      <c r="G20" s="2"/>
      <c r="H20" s="1">
        <f t="shared" si="0"/>
        <v>8.85</v>
      </c>
      <c r="I20" s="3">
        <v>10</v>
      </c>
      <c r="J20" s="2">
        <v>1.05</v>
      </c>
      <c r="K20" s="2"/>
      <c r="L20" s="1">
        <f t="shared" si="1"/>
        <v>8.9499999999999993</v>
      </c>
      <c r="M20" s="3">
        <v>9</v>
      </c>
      <c r="N20" s="2">
        <v>0.25</v>
      </c>
      <c r="O20" s="2"/>
      <c r="P20" s="1">
        <f t="shared" si="2"/>
        <v>8.75</v>
      </c>
      <c r="Q20" s="19">
        <f t="shared" si="3"/>
        <v>26.549999999999997</v>
      </c>
    </row>
    <row r="21" spans="1:17">
      <c r="A21" s="35">
        <v>17</v>
      </c>
      <c r="B21" s="6" t="s">
        <v>63</v>
      </c>
      <c r="C21" s="5" t="s">
        <v>20</v>
      </c>
      <c r="D21" s="4">
        <v>39791</v>
      </c>
      <c r="E21" s="3">
        <v>10</v>
      </c>
      <c r="F21" s="2">
        <v>1.3</v>
      </c>
      <c r="G21" s="2"/>
      <c r="H21" s="1">
        <f t="shared" si="0"/>
        <v>8.6999999999999993</v>
      </c>
      <c r="I21" s="3">
        <v>10</v>
      </c>
      <c r="J21" s="2">
        <v>1.1000000000000001</v>
      </c>
      <c r="K21" s="2"/>
      <c r="L21" s="1">
        <f t="shared" si="1"/>
        <v>8.9</v>
      </c>
      <c r="M21" s="3">
        <v>9.5</v>
      </c>
      <c r="N21" s="2">
        <v>0.7</v>
      </c>
      <c r="O21" s="2"/>
      <c r="P21" s="1">
        <f t="shared" si="2"/>
        <v>8.8000000000000007</v>
      </c>
      <c r="Q21" s="19">
        <f t="shared" si="3"/>
        <v>26.400000000000002</v>
      </c>
    </row>
    <row r="22" spans="1:17">
      <c r="A22" s="35">
        <v>18</v>
      </c>
      <c r="B22" s="27" t="s">
        <v>67</v>
      </c>
      <c r="C22" s="5" t="s">
        <v>50</v>
      </c>
      <c r="D22" s="26">
        <v>40375</v>
      </c>
      <c r="E22" s="3">
        <v>10</v>
      </c>
      <c r="F22" s="2">
        <v>1.1499999999999999</v>
      </c>
      <c r="G22" s="2"/>
      <c r="H22" s="1">
        <f t="shared" si="0"/>
        <v>8.85</v>
      </c>
      <c r="I22" s="3">
        <v>10</v>
      </c>
      <c r="J22" s="2">
        <v>1.1000000000000001</v>
      </c>
      <c r="K22" s="2"/>
      <c r="L22" s="1">
        <f t="shared" si="1"/>
        <v>8.9</v>
      </c>
      <c r="M22" s="3">
        <v>9</v>
      </c>
      <c r="N22" s="2">
        <v>1.3</v>
      </c>
      <c r="O22" s="2"/>
      <c r="P22" s="1">
        <f t="shared" si="2"/>
        <v>7.7</v>
      </c>
      <c r="Q22" s="19">
        <f t="shared" si="3"/>
        <v>25.45</v>
      </c>
    </row>
    <row r="23" spans="1:17">
      <c r="A23" s="35">
        <v>19</v>
      </c>
      <c r="B23" s="6" t="s">
        <v>95</v>
      </c>
      <c r="C23" s="5" t="s">
        <v>93</v>
      </c>
      <c r="D23" s="4">
        <v>39965</v>
      </c>
      <c r="E23" s="3">
        <v>10</v>
      </c>
      <c r="F23" s="2">
        <v>1.325</v>
      </c>
      <c r="G23" s="2"/>
      <c r="H23" s="1">
        <f t="shared" si="0"/>
        <v>8.6750000000000007</v>
      </c>
      <c r="I23" s="3">
        <v>10</v>
      </c>
      <c r="J23" s="2">
        <v>1.75</v>
      </c>
      <c r="K23" s="2">
        <v>0.3</v>
      </c>
      <c r="L23" s="1">
        <f t="shared" si="1"/>
        <v>7.95</v>
      </c>
      <c r="M23" s="3">
        <v>9</v>
      </c>
      <c r="N23" s="2">
        <v>0.55000000000000004</v>
      </c>
      <c r="O23" s="2"/>
      <c r="P23" s="1">
        <f t="shared" si="2"/>
        <v>8.4499999999999993</v>
      </c>
      <c r="Q23" s="19">
        <f t="shared" si="3"/>
        <v>25.074999999999999</v>
      </c>
    </row>
    <row r="24" spans="1:17">
      <c r="A24" s="35">
        <v>20</v>
      </c>
      <c r="B24" s="6" t="s">
        <v>66</v>
      </c>
      <c r="C24" s="5" t="s">
        <v>20</v>
      </c>
      <c r="D24" s="4">
        <v>40362</v>
      </c>
      <c r="E24" s="3">
        <v>10</v>
      </c>
      <c r="F24" s="2">
        <v>1.6</v>
      </c>
      <c r="G24" s="2"/>
      <c r="H24" s="1">
        <f t="shared" si="0"/>
        <v>8.4</v>
      </c>
      <c r="I24" s="3">
        <v>10</v>
      </c>
      <c r="J24" s="2">
        <v>1.9</v>
      </c>
      <c r="K24" s="2"/>
      <c r="L24" s="1">
        <f t="shared" si="1"/>
        <v>8.1</v>
      </c>
      <c r="M24" s="3">
        <v>9.5</v>
      </c>
      <c r="N24" s="2">
        <v>1.05</v>
      </c>
      <c r="O24" s="2"/>
      <c r="P24" s="1">
        <f t="shared" si="2"/>
        <v>8.4499999999999993</v>
      </c>
      <c r="Q24" s="19">
        <f t="shared" si="3"/>
        <v>24.95</v>
      </c>
    </row>
    <row r="25" spans="1:17">
      <c r="A25" s="35">
        <v>21</v>
      </c>
      <c r="B25" s="27" t="s">
        <v>64</v>
      </c>
      <c r="C25" s="5" t="s">
        <v>20</v>
      </c>
      <c r="D25" s="26">
        <v>40380</v>
      </c>
      <c r="E25" s="3">
        <v>10</v>
      </c>
      <c r="F25" s="2">
        <v>1.5</v>
      </c>
      <c r="G25" s="2"/>
      <c r="H25" s="1">
        <f t="shared" si="0"/>
        <v>8.5</v>
      </c>
      <c r="I25" s="3">
        <v>10</v>
      </c>
      <c r="J25" s="2">
        <v>2.5499999999999998</v>
      </c>
      <c r="K25" s="2"/>
      <c r="L25" s="1">
        <f t="shared" si="1"/>
        <v>7.45</v>
      </c>
      <c r="M25" s="3">
        <v>9</v>
      </c>
      <c r="N25" s="2">
        <v>0.25</v>
      </c>
      <c r="O25" s="2"/>
      <c r="P25" s="1">
        <f t="shared" si="2"/>
        <v>8.75</v>
      </c>
      <c r="Q25" s="19">
        <f t="shared" si="3"/>
        <v>24.7</v>
      </c>
    </row>
    <row r="26" spans="1:17">
      <c r="A26" s="86">
        <v>22</v>
      </c>
      <c r="B26" s="134" t="s">
        <v>71</v>
      </c>
      <c r="C26" s="88" t="s">
        <v>22</v>
      </c>
      <c r="D26" s="96">
        <v>40038</v>
      </c>
      <c r="E26" s="90">
        <v>0</v>
      </c>
      <c r="F26" s="91">
        <v>0</v>
      </c>
      <c r="G26" s="91"/>
      <c r="H26" s="93">
        <f t="shared" si="0"/>
        <v>0</v>
      </c>
      <c r="I26" s="90">
        <v>0</v>
      </c>
      <c r="J26" s="91">
        <v>0</v>
      </c>
      <c r="K26" s="91"/>
      <c r="L26" s="93">
        <f t="shared" si="1"/>
        <v>0</v>
      </c>
      <c r="M26" s="90">
        <v>0</v>
      </c>
      <c r="N26" s="91">
        <v>0</v>
      </c>
      <c r="O26" s="91"/>
      <c r="P26" s="93">
        <f t="shared" si="2"/>
        <v>0</v>
      </c>
      <c r="Q26" s="94">
        <f t="shared" si="3"/>
        <v>0</v>
      </c>
    </row>
    <row r="28" spans="1:17">
      <c r="B28" s="33"/>
      <c r="C28" s="40"/>
      <c r="D28" s="39"/>
      <c r="E28" s="14"/>
      <c r="F28" s="13"/>
      <c r="G28" s="13"/>
      <c r="H28" s="12"/>
    </row>
    <row r="29" spans="1:17">
      <c r="C29" s="38"/>
      <c r="E29" s="69" t="s">
        <v>7</v>
      </c>
      <c r="F29" s="69"/>
      <c r="G29" s="69"/>
      <c r="H29" s="69"/>
    </row>
    <row r="30" spans="1:17" ht="30">
      <c r="B30" s="9" t="s">
        <v>6</v>
      </c>
      <c r="C30" s="10" t="s">
        <v>5</v>
      </c>
      <c r="D30" s="10" t="s">
        <v>4</v>
      </c>
      <c r="E30" s="8" t="s">
        <v>3</v>
      </c>
      <c r="F30" s="8" t="s">
        <v>2</v>
      </c>
      <c r="G30" s="8" t="s">
        <v>1</v>
      </c>
      <c r="H30" s="8" t="s">
        <v>0</v>
      </c>
    </row>
    <row r="31" spans="1:17">
      <c r="A31" s="97">
        <v>1</v>
      </c>
      <c r="B31" s="97" t="s">
        <v>62</v>
      </c>
      <c r="C31" s="98" t="s">
        <v>18</v>
      </c>
      <c r="D31" s="99">
        <v>40084</v>
      </c>
      <c r="E31" s="100">
        <v>22.5</v>
      </c>
      <c r="F31" s="101">
        <v>0.75</v>
      </c>
      <c r="G31" s="101"/>
      <c r="H31" s="102">
        <f t="shared" ref="H31:H48" si="4">SUM(E31-F31-G31)</f>
        <v>21.75</v>
      </c>
      <c r="I31" s="82"/>
    </row>
    <row r="32" spans="1:17">
      <c r="A32" s="97">
        <v>2</v>
      </c>
      <c r="B32" s="97" t="s">
        <v>72</v>
      </c>
      <c r="C32" s="138" t="s">
        <v>44</v>
      </c>
      <c r="D32" s="99">
        <v>40360</v>
      </c>
      <c r="E32" s="100">
        <v>22.5</v>
      </c>
      <c r="F32" s="101">
        <v>0.875</v>
      </c>
      <c r="G32" s="101"/>
      <c r="H32" s="102">
        <f t="shared" si="4"/>
        <v>21.625</v>
      </c>
      <c r="I32" s="105"/>
    </row>
    <row r="33" spans="1:9">
      <c r="A33" s="97">
        <v>3</v>
      </c>
      <c r="B33" s="97" t="s">
        <v>73</v>
      </c>
      <c r="C33" s="98" t="s">
        <v>44</v>
      </c>
      <c r="D33" s="139">
        <v>39579</v>
      </c>
      <c r="E33" s="100">
        <v>22.5</v>
      </c>
      <c r="F33" s="101">
        <v>0.92500000000000004</v>
      </c>
      <c r="G33" s="101"/>
      <c r="H33" s="102">
        <f t="shared" si="4"/>
        <v>21.574999999999999</v>
      </c>
      <c r="I33" s="105"/>
    </row>
    <row r="34" spans="1:9">
      <c r="A34" s="97">
        <v>4</v>
      </c>
      <c r="B34" s="103" t="s">
        <v>69</v>
      </c>
      <c r="C34" s="98" t="s">
        <v>50</v>
      </c>
      <c r="D34" s="140">
        <v>40336</v>
      </c>
      <c r="E34" s="100">
        <v>22.5</v>
      </c>
      <c r="F34" s="101">
        <v>1</v>
      </c>
      <c r="G34" s="101"/>
      <c r="H34" s="102">
        <f t="shared" si="4"/>
        <v>21.5</v>
      </c>
      <c r="I34" s="105"/>
    </row>
    <row r="35" spans="1:9">
      <c r="A35" s="97">
        <v>5</v>
      </c>
      <c r="B35" s="103" t="s">
        <v>70</v>
      </c>
      <c r="C35" s="98" t="s">
        <v>22</v>
      </c>
      <c r="D35" s="140">
        <v>39808</v>
      </c>
      <c r="E35" s="100">
        <v>22.5</v>
      </c>
      <c r="F35" s="101">
        <v>1.2</v>
      </c>
      <c r="G35" s="101"/>
      <c r="H35" s="102">
        <f t="shared" si="4"/>
        <v>21.3</v>
      </c>
      <c r="I35" s="105"/>
    </row>
    <row r="36" spans="1:9">
      <c r="A36" s="6">
        <v>6</v>
      </c>
      <c r="B36" s="6" t="s">
        <v>101</v>
      </c>
      <c r="C36" s="5" t="s">
        <v>96</v>
      </c>
      <c r="D36" s="4">
        <v>39802</v>
      </c>
      <c r="E36" s="3">
        <v>22.5</v>
      </c>
      <c r="F36" s="2">
        <v>1.25</v>
      </c>
      <c r="G36" s="2"/>
      <c r="H36" s="1">
        <f t="shared" si="4"/>
        <v>21.25</v>
      </c>
      <c r="I36" s="105"/>
    </row>
    <row r="37" spans="1:9">
      <c r="A37" s="6">
        <v>7</v>
      </c>
      <c r="B37" s="6" t="s">
        <v>74</v>
      </c>
      <c r="C37" s="5" t="s">
        <v>44</v>
      </c>
      <c r="D37" s="4">
        <v>40016</v>
      </c>
      <c r="E37" s="3">
        <v>22.5</v>
      </c>
      <c r="F37" s="2">
        <v>1.4</v>
      </c>
      <c r="G37" s="2"/>
      <c r="H37" s="1">
        <f t="shared" si="4"/>
        <v>21.1</v>
      </c>
    </row>
    <row r="38" spans="1:9">
      <c r="A38" s="6">
        <v>8</v>
      </c>
      <c r="B38" s="6" t="s">
        <v>95</v>
      </c>
      <c r="C38" s="5" t="s">
        <v>93</v>
      </c>
      <c r="D38" s="4">
        <v>39965</v>
      </c>
      <c r="E38" s="3">
        <v>22.5</v>
      </c>
      <c r="F38" s="2">
        <v>1.5</v>
      </c>
      <c r="G38" s="2"/>
      <c r="H38" s="1">
        <f t="shared" si="4"/>
        <v>21</v>
      </c>
    </row>
    <row r="39" spans="1:9">
      <c r="A39" s="6">
        <v>9</v>
      </c>
      <c r="B39" s="6" t="s">
        <v>102</v>
      </c>
      <c r="C39" s="5" t="s">
        <v>96</v>
      </c>
      <c r="D39" s="4">
        <v>39838</v>
      </c>
      <c r="E39" s="3">
        <v>22.5</v>
      </c>
      <c r="F39" s="2">
        <v>1.55</v>
      </c>
      <c r="G39" s="2"/>
      <c r="H39" s="1">
        <f t="shared" si="4"/>
        <v>20.95</v>
      </c>
    </row>
    <row r="40" spans="1:9">
      <c r="A40" s="6">
        <v>10</v>
      </c>
      <c r="B40" s="27" t="s">
        <v>68</v>
      </c>
      <c r="C40" s="5" t="s">
        <v>50</v>
      </c>
      <c r="D40" s="26">
        <v>40350</v>
      </c>
      <c r="E40" s="3">
        <v>22.5</v>
      </c>
      <c r="F40" s="2">
        <v>1.65</v>
      </c>
      <c r="G40" s="2"/>
      <c r="H40" s="1">
        <f t="shared" si="4"/>
        <v>20.85</v>
      </c>
    </row>
    <row r="41" spans="1:9">
      <c r="A41" s="6">
        <v>11</v>
      </c>
      <c r="B41" s="6" t="s">
        <v>63</v>
      </c>
      <c r="C41" s="5" t="s">
        <v>20</v>
      </c>
      <c r="D41" s="4">
        <v>39791</v>
      </c>
      <c r="E41" s="3">
        <v>22.5</v>
      </c>
      <c r="F41" s="2">
        <v>1.8</v>
      </c>
      <c r="G41" s="2"/>
      <c r="H41" s="1">
        <f t="shared" si="4"/>
        <v>20.7</v>
      </c>
    </row>
    <row r="42" spans="1:9">
      <c r="A42" s="6">
        <v>12</v>
      </c>
      <c r="B42" s="6" t="s">
        <v>100</v>
      </c>
      <c r="C42" s="5" t="s">
        <v>96</v>
      </c>
      <c r="D42" s="4">
        <v>39594</v>
      </c>
      <c r="E42" s="3">
        <v>21.5</v>
      </c>
      <c r="F42" s="2">
        <v>0.82499999999999996</v>
      </c>
      <c r="G42" s="2"/>
      <c r="H42" s="1">
        <f t="shared" si="4"/>
        <v>20.675000000000001</v>
      </c>
    </row>
    <row r="43" spans="1:9">
      <c r="A43" s="6">
        <v>13</v>
      </c>
      <c r="B43" s="27" t="s">
        <v>65</v>
      </c>
      <c r="C43" s="5" t="s">
        <v>20</v>
      </c>
      <c r="D43" s="4">
        <v>40356</v>
      </c>
      <c r="E43" s="3">
        <v>22.5</v>
      </c>
      <c r="F43" s="2">
        <v>2</v>
      </c>
      <c r="G43" s="2"/>
      <c r="H43" s="1">
        <f>SUM(E43-F43-G43)</f>
        <v>20.5</v>
      </c>
    </row>
    <row r="44" spans="1:9">
      <c r="A44" s="6">
        <v>14</v>
      </c>
      <c r="B44" s="6" t="s">
        <v>66</v>
      </c>
      <c r="C44" s="5" t="s">
        <v>20</v>
      </c>
      <c r="D44" s="4">
        <v>40362</v>
      </c>
      <c r="E44" s="3">
        <v>22.5</v>
      </c>
      <c r="F44" s="2">
        <v>2</v>
      </c>
      <c r="G44" s="2"/>
      <c r="H44" s="1">
        <f>SUM(E44-F44-G44)</f>
        <v>20.5</v>
      </c>
    </row>
    <row r="45" spans="1:9">
      <c r="A45" s="6">
        <v>15</v>
      </c>
      <c r="B45" s="6" t="s">
        <v>61</v>
      </c>
      <c r="C45" s="5" t="s">
        <v>25</v>
      </c>
      <c r="D45" s="4">
        <v>39588</v>
      </c>
      <c r="E45" s="3">
        <v>22.5</v>
      </c>
      <c r="F45" s="2">
        <v>2.15</v>
      </c>
      <c r="G45" s="2"/>
      <c r="H45" s="1">
        <f t="shared" si="4"/>
        <v>20.350000000000001</v>
      </c>
    </row>
    <row r="46" spans="1:9">
      <c r="A46" s="6">
        <v>16</v>
      </c>
      <c r="B46" s="27" t="s">
        <v>67</v>
      </c>
      <c r="C46" s="5" t="s">
        <v>50</v>
      </c>
      <c r="D46" s="26">
        <v>40375</v>
      </c>
      <c r="E46" s="3">
        <v>22.5</v>
      </c>
      <c r="F46" s="2">
        <v>2.2000000000000002</v>
      </c>
      <c r="G46" s="2"/>
      <c r="H46" s="1">
        <f t="shared" si="4"/>
        <v>20.3</v>
      </c>
    </row>
    <row r="47" spans="1:9">
      <c r="A47" s="6">
        <v>17</v>
      </c>
      <c r="B47" s="27" t="s">
        <v>64</v>
      </c>
      <c r="C47" s="5" t="s">
        <v>20</v>
      </c>
      <c r="D47" s="26">
        <v>40380</v>
      </c>
      <c r="E47" s="3">
        <v>22.5</v>
      </c>
      <c r="F47" s="2">
        <v>2.25</v>
      </c>
      <c r="G47" s="2"/>
      <c r="H47" s="1">
        <f t="shared" si="4"/>
        <v>20.25</v>
      </c>
    </row>
    <row r="48" spans="1:9">
      <c r="A48" s="121">
        <v>18</v>
      </c>
      <c r="B48" s="134" t="s">
        <v>71</v>
      </c>
      <c r="C48" s="88" t="s">
        <v>22</v>
      </c>
      <c r="D48" s="96">
        <v>40038</v>
      </c>
      <c r="E48" s="90">
        <v>0</v>
      </c>
      <c r="F48" s="91">
        <v>0</v>
      </c>
      <c r="G48" s="92"/>
      <c r="H48" s="93">
        <f t="shared" si="4"/>
        <v>0</v>
      </c>
    </row>
    <row r="49" spans="1:9">
      <c r="B49" s="32"/>
      <c r="C49" s="30"/>
      <c r="D49" s="31"/>
    </row>
    <row r="50" spans="1:9">
      <c r="C50" s="38"/>
      <c r="E50" s="75" t="s">
        <v>19</v>
      </c>
      <c r="F50" s="76"/>
      <c r="G50" s="76"/>
      <c r="H50" s="77"/>
    </row>
    <row r="51" spans="1:9" ht="30">
      <c r="B51" s="10" t="s">
        <v>6</v>
      </c>
      <c r="C51" s="10" t="s">
        <v>5</v>
      </c>
      <c r="D51" s="10" t="s">
        <v>4</v>
      </c>
      <c r="E51" s="25" t="s">
        <v>3</v>
      </c>
      <c r="F51" s="25" t="s">
        <v>2</v>
      </c>
      <c r="G51" s="25" t="s">
        <v>1</v>
      </c>
      <c r="H51" s="25" t="s">
        <v>0</v>
      </c>
    </row>
    <row r="52" spans="1:9">
      <c r="A52" s="113">
        <v>1</v>
      </c>
      <c r="B52" s="113" t="s">
        <v>63</v>
      </c>
      <c r="C52" s="114" t="s">
        <v>20</v>
      </c>
      <c r="D52" s="115">
        <v>39791</v>
      </c>
      <c r="E52" s="116">
        <v>10</v>
      </c>
      <c r="F52" s="117">
        <v>0.5</v>
      </c>
      <c r="G52" s="117"/>
      <c r="H52" s="118">
        <f t="shared" ref="H52:H61" si="5">SUM(E52-F52-G52)</f>
        <v>9.5</v>
      </c>
      <c r="I52" s="105"/>
    </row>
    <row r="53" spans="1:9">
      <c r="A53" s="113">
        <v>2</v>
      </c>
      <c r="B53" s="113" t="s">
        <v>102</v>
      </c>
      <c r="C53" s="133" t="s">
        <v>96</v>
      </c>
      <c r="D53" s="115">
        <v>39838</v>
      </c>
      <c r="E53" s="116">
        <v>10</v>
      </c>
      <c r="F53" s="117">
        <v>0.55000000000000004</v>
      </c>
      <c r="G53" s="117"/>
      <c r="H53" s="118">
        <f t="shared" si="5"/>
        <v>9.4499999999999993</v>
      </c>
      <c r="I53" s="105"/>
    </row>
    <row r="54" spans="1:9">
      <c r="A54" s="113">
        <v>3</v>
      </c>
      <c r="B54" s="113" t="s">
        <v>100</v>
      </c>
      <c r="C54" s="114" t="s">
        <v>96</v>
      </c>
      <c r="D54" s="115">
        <v>39594</v>
      </c>
      <c r="E54" s="116">
        <v>10</v>
      </c>
      <c r="F54" s="117">
        <v>0.6</v>
      </c>
      <c r="G54" s="117"/>
      <c r="H54" s="118">
        <f t="shared" si="5"/>
        <v>9.4</v>
      </c>
      <c r="I54" s="105"/>
    </row>
    <row r="55" spans="1:9">
      <c r="A55" s="113">
        <v>4</v>
      </c>
      <c r="B55" s="113" t="s">
        <v>61</v>
      </c>
      <c r="C55" s="114" t="s">
        <v>25</v>
      </c>
      <c r="D55" s="115">
        <v>39588</v>
      </c>
      <c r="E55" s="116">
        <v>10</v>
      </c>
      <c r="F55" s="117">
        <v>0.9</v>
      </c>
      <c r="G55" s="117"/>
      <c r="H55" s="118">
        <f t="shared" si="5"/>
        <v>9.1</v>
      </c>
      <c r="I55" s="105"/>
    </row>
    <row r="56" spans="1:9">
      <c r="A56" s="113">
        <v>5</v>
      </c>
      <c r="B56" s="113" t="s">
        <v>101</v>
      </c>
      <c r="C56" s="114" t="s">
        <v>96</v>
      </c>
      <c r="D56" s="115">
        <v>39802</v>
      </c>
      <c r="E56" s="116">
        <v>10</v>
      </c>
      <c r="F56" s="117">
        <v>1.1000000000000001</v>
      </c>
      <c r="G56" s="117"/>
      <c r="H56" s="118">
        <f t="shared" si="5"/>
        <v>8.9</v>
      </c>
      <c r="I56" s="105"/>
    </row>
    <row r="57" spans="1:9">
      <c r="A57" s="6">
        <v>6</v>
      </c>
      <c r="B57" s="6" t="s">
        <v>66</v>
      </c>
      <c r="C57" s="5" t="s">
        <v>20</v>
      </c>
      <c r="D57" s="4">
        <v>40362</v>
      </c>
      <c r="E57" s="3">
        <v>10</v>
      </c>
      <c r="F57" s="2">
        <v>1.35</v>
      </c>
      <c r="G57" s="2"/>
      <c r="H57" s="1">
        <f t="shared" si="5"/>
        <v>8.65</v>
      </c>
    </row>
    <row r="58" spans="1:9">
      <c r="A58" s="6">
        <v>7</v>
      </c>
      <c r="B58" s="27" t="s">
        <v>65</v>
      </c>
      <c r="C58" s="5" t="s">
        <v>20</v>
      </c>
      <c r="D58" s="4">
        <v>40356</v>
      </c>
      <c r="E58" s="3">
        <v>10</v>
      </c>
      <c r="F58" s="2">
        <v>1.45</v>
      </c>
      <c r="G58" s="2"/>
      <c r="H58" s="1">
        <f t="shared" si="5"/>
        <v>8.5500000000000007</v>
      </c>
    </row>
    <row r="59" spans="1:9">
      <c r="A59" s="6">
        <v>8</v>
      </c>
      <c r="B59" s="6" t="s">
        <v>95</v>
      </c>
      <c r="C59" s="5" t="s">
        <v>93</v>
      </c>
      <c r="D59" s="4">
        <v>39965</v>
      </c>
      <c r="E59" s="3">
        <v>10</v>
      </c>
      <c r="F59" s="2">
        <v>1.65</v>
      </c>
      <c r="G59" s="2"/>
      <c r="H59" s="1">
        <f t="shared" si="5"/>
        <v>8.35</v>
      </c>
    </row>
    <row r="60" spans="1:9">
      <c r="A60" s="6">
        <v>9</v>
      </c>
      <c r="B60" s="6" t="s">
        <v>62</v>
      </c>
      <c r="C60" s="5" t="s">
        <v>18</v>
      </c>
      <c r="D60" s="4">
        <v>40084</v>
      </c>
      <c r="E60" s="3">
        <v>10</v>
      </c>
      <c r="F60" s="2">
        <v>2.15</v>
      </c>
      <c r="G60" s="2"/>
      <c r="H60" s="1">
        <f t="shared" si="5"/>
        <v>7.85</v>
      </c>
    </row>
    <row r="61" spans="1:9">
      <c r="A61" s="6">
        <v>10</v>
      </c>
      <c r="B61" s="27" t="s">
        <v>64</v>
      </c>
      <c r="C61" s="5" t="s">
        <v>20</v>
      </c>
      <c r="D61" s="26">
        <v>40380</v>
      </c>
      <c r="E61" s="3">
        <v>10</v>
      </c>
      <c r="F61" s="2">
        <v>2.35</v>
      </c>
      <c r="G61" s="2"/>
      <c r="H61" s="1">
        <f t="shared" si="5"/>
        <v>7.65</v>
      </c>
    </row>
  </sheetData>
  <sortState ref="B43:H44">
    <sortCondition ref="D43:D44"/>
  </sortState>
  <mergeCells count="7">
    <mergeCell ref="B1:V1"/>
    <mergeCell ref="B2:Q2"/>
    <mergeCell ref="E50:H50"/>
    <mergeCell ref="E29:H29"/>
    <mergeCell ref="E3:H3"/>
    <mergeCell ref="I3:L3"/>
    <mergeCell ref="M3:P3"/>
  </mergeCells>
  <dataValidations count="1">
    <dataValidation type="custom" allowBlank="1" showInputMessage="1" showErrorMessage="1" sqref="H52:H61 H31:H48 L5:L26 H5:H26 H28 R13 P5:P26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topLeftCell="A3" workbookViewId="0">
      <selection activeCell="O19" sqref="O19"/>
    </sheetView>
  </sheetViews>
  <sheetFormatPr defaultRowHeight="1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6.85546875" bestFit="1" customWidth="1"/>
  </cols>
  <sheetData>
    <row r="1" spans="1:9">
      <c r="C1" s="15"/>
      <c r="D1" s="15"/>
      <c r="E1" s="144" t="s">
        <v>14</v>
      </c>
      <c r="F1" s="144"/>
      <c r="G1" s="144"/>
      <c r="H1" s="144"/>
    </row>
    <row r="2" spans="1:9">
      <c r="B2" s="10" t="s">
        <v>6</v>
      </c>
      <c r="C2" s="10" t="s">
        <v>5</v>
      </c>
      <c r="D2" s="10" t="s">
        <v>4</v>
      </c>
      <c r="E2" s="18" t="s">
        <v>3</v>
      </c>
      <c r="F2" s="18" t="s">
        <v>11</v>
      </c>
      <c r="G2" s="18" t="s">
        <v>1</v>
      </c>
      <c r="H2" s="18" t="s">
        <v>13</v>
      </c>
    </row>
    <row r="3" spans="1:9">
      <c r="A3" s="58">
        <v>1</v>
      </c>
      <c r="B3" s="142" t="s">
        <v>70</v>
      </c>
      <c r="C3" s="124" t="s">
        <v>22</v>
      </c>
      <c r="D3" s="143">
        <v>39808</v>
      </c>
      <c r="E3" s="61">
        <v>10</v>
      </c>
      <c r="F3" s="62">
        <v>0.5</v>
      </c>
      <c r="G3" s="122"/>
      <c r="H3" s="126">
        <f t="shared" ref="H3:H24" si="0">SUM(E3-F3-G3)</f>
        <v>9.5</v>
      </c>
    </row>
    <row r="4" spans="1:9">
      <c r="A4" s="106">
        <v>2</v>
      </c>
      <c r="B4" s="127" t="s">
        <v>100</v>
      </c>
      <c r="C4" s="128" t="s">
        <v>96</v>
      </c>
      <c r="D4" s="129">
        <v>39594</v>
      </c>
      <c r="E4" s="109">
        <v>10</v>
      </c>
      <c r="F4" s="110">
        <v>0.57499999999999996</v>
      </c>
      <c r="G4" s="110"/>
      <c r="H4" s="111">
        <f t="shared" si="0"/>
        <v>9.4250000000000007</v>
      </c>
      <c r="I4" s="105"/>
    </row>
    <row r="5" spans="1:9">
      <c r="A5" s="106">
        <v>3</v>
      </c>
      <c r="B5" s="127" t="s">
        <v>73</v>
      </c>
      <c r="C5" s="128" t="s">
        <v>44</v>
      </c>
      <c r="D5" s="141">
        <v>39579</v>
      </c>
      <c r="E5" s="109">
        <v>10</v>
      </c>
      <c r="F5" s="110">
        <v>0.6</v>
      </c>
      <c r="G5" s="110"/>
      <c r="H5" s="111">
        <f t="shared" si="0"/>
        <v>9.4</v>
      </c>
      <c r="I5" s="105"/>
    </row>
    <row r="6" spans="1:9">
      <c r="A6" s="58">
        <v>4</v>
      </c>
      <c r="B6" s="123" t="s">
        <v>102</v>
      </c>
      <c r="C6" s="145" t="s">
        <v>96</v>
      </c>
      <c r="D6" s="125">
        <v>39838</v>
      </c>
      <c r="E6" s="61">
        <v>10</v>
      </c>
      <c r="F6" s="62">
        <v>0.65</v>
      </c>
      <c r="G6" s="122"/>
      <c r="H6" s="126">
        <f t="shared" si="0"/>
        <v>9.35</v>
      </c>
      <c r="I6" s="105"/>
    </row>
    <row r="7" spans="1:9">
      <c r="A7" s="106">
        <v>5</v>
      </c>
      <c r="B7" s="127" t="s">
        <v>75</v>
      </c>
      <c r="C7" s="128" t="s">
        <v>23</v>
      </c>
      <c r="D7" s="129">
        <v>39975</v>
      </c>
      <c r="E7" s="109">
        <v>10</v>
      </c>
      <c r="F7" s="110">
        <v>0.45</v>
      </c>
      <c r="G7" s="110">
        <v>0.3</v>
      </c>
      <c r="H7" s="111">
        <f t="shared" si="0"/>
        <v>9.25</v>
      </c>
      <c r="I7" s="105"/>
    </row>
    <row r="8" spans="1:9">
      <c r="A8" s="58">
        <v>6</v>
      </c>
      <c r="B8" s="123" t="s">
        <v>101</v>
      </c>
      <c r="C8" s="124" t="s">
        <v>96</v>
      </c>
      <c r="D8" s="125">
        <v>39802</v>
      </c>
      <c r="E8" s="61">
        <v>10</v>
      </c>
      <c r="F8" s="62">
        <v>0.82499999999999996</v>
      </c>
      <c r="G8" s="122"/>
      <c r="H8" s="126">
        <f t="shared" si="0"/>
        <v>9.1750000000000007</v>
      </c>
      <c r="I8" s="105"/>
    </row>
    <row r="9" spans="1:9">
      <c r="A9" s="106">
        <v>7</v>
      </c>
      <c r="B9" s="127" t="s">
        <v>72</v>
      </c>
      <c r="C9" s="128" t="s">
        <v>44</v>
      </c>
      <c r="D9" s="129">
        <v>40360</v>
      </c>
      <c r="E9" s="109">
        <v>10</v>
      </c>
      <c r="F9" s="110">
        <v>0.875</v>
      </c>
      <c r="G9" s="110"/>
      <c r="H9" s="111">
        <f t="shared" si="0"/>
        <v>9.125</v>
      </c>
      <c r="I9" s="105"/>
    </row>
    <row r="10" spans="1:9">
      <c r="A10" s="106">
        <v>8</v>
      </c>
      <c r="B10" s="127" t="s">
        <v>76</v>
      </c>
      <c r="C10" s="128" t="s">
        <v>23</v>
      </c>
      <c r="D10" s="129">
        <v>40460</v>
      </c>
      <c r="E10" s="109">
        <v>10</v>
      </c>
      <c r="F10" s="110">
        <v>0.57499999999999996</v>
      </c>
      <c r="G10" s="110">
        <v>0.3</v>
      </c>
      <c r="H10" s="111">
        <f t="shared" si="0"/>
        <v>9.125</v>
      </c>
      <c r="I10" s="105"/>
    </row>
    <row r="11" spans="1:9">
      <c r="A11" s="35">
        <v>9</v>
      </c>
      <c r="B11" s="27" t="s">
        <v>65</v>
      </c>
      <c r="C11" s="5" t="s">
        <v>20</v>
      </c>
      <c r="D11" s="4">
        <v>40356</v>
      </c>
      <c r="E11" s="3">
        <v>10</v>
      </c>
      <c r="F11" s="2">
        <v>0.95</v>
      </c>
      <c r="G11" s="2"/>
      <c r="H11" s="1">
        <f t="shared" si="0"/>
        <v>9.0500000000000007</v>
      </c>
    </row>
    <row r="12" spans="1:9">
      <c r="A12" s="35">
        <v>10</v>
      </c>
      <c r="B12" s="6" t="s">
        <v>74</v>
      </c>
      <c r="C12" s="5" t="s">
        <v>44</v>
      </c>
      <c r="D12" s="4">
        <v>40016</v>
      </c>
      <c r="E12" s="3">
        <v>10</v>
      </c>
      <c r="F12" s="2">
        <v>0.97499999999999998</v>
      </c>
      <c r="G12" s="2"/>
      <c r="H12" s="1">
        <f>SUM(E12-F12-G12)</f>
        <v>9.0250000000000004</v>
      </c>
    </row>
    <row r="13" spans="1:9">
      <c r="A13" s="35">
        <v>11</v>
      </c>
      <c r="B13" s="6" t="s">
        <v>77</v>
      </c>
      <c r="C13" s="5" t="s">
        <v>24</v>
      </c>
      <c r="D13" s="4">
        <v>40404</v>
      </c>
      <c r="E13" s="3">
        <v>10</v>
      </c>
      <c r="F13" s="2">
        <v>0.97499999999999998</v>
      </c>
      <c r="G13" s="2"/>
      <c r="H13" s="1">
        <f>SUM(E13-F13-G13)</f>
        <v>9.0250000000000004</v>
      </c>
    </row>
    <row r="14" spans="1:9">
      <c r="A14" s="35">
        <v>12</v>
      </c>
      <c r="B14" s="6" t="s">
        <v>62</v>
      </c>
      <c r="C14" s="5" t="s">
        <v>18</v>
      </c>
      <c r="D14" s="4">
        <v>40084</v>
      </c>
      <c r="E14" s="3">
        <v>10</v>
      </c>
      <c r="F14" s="2">
        <v>1.0249999999999999</v>
      </c>
      <c r="G14" s="2"/>
      <c r="H14" s="1">
        <f t="shared" si="0"/>
        <v>8.9749999999999996</v>
      </c>
    </row>
    <row r="15" spans="1:9">
      <c r="A15" s="35">
        <v>13</v>
      </c>
      <c r="B15" s="6" t="s">
        <v>78</v>
      </c>
      <c r="C15" s="5" t="s">
        <v>24</v>
      </c>
      <c r="D15" s="4">
        <v>40361</v>
      </c>
      <c r="E15" s="3">
        <v>10</v>
      </c>
      <c r="F15" s="2">
        <v>1.1000000000000001</v>
      </c>
      <c r="G15" s="2"/>
      <c r="H15" s="1">
        <f t="shared" si="0"/>
        <v>8.9</v>
      </c>
    </row>
    <row r="16" spans="1:9">
      <c r="A16" s="35">
        <v>14</v>
      </c>
      <c r="B16" s="27" t="s">
        <v>69</v>
      </c>
      <c r="C16" s="5" t="s">
        <v>50</v>
      </c>
      <c r="D16" s="26">
        <v>40336</v>
      </c>
      <c r="E16" s="3">
        <v>10</v>
      </c>
      <c r="F16" s="2">
        <v>1.1499999999999999</v>
      </c>
      <c r="G16" s="2"/>
      <c r="H16" s="1">
        <f t="shared" si="0"/>
        <v>8.85</v>
      </c>
    </row>
    <row r="17" spans="1:8">
      <c r="A17" s="35">
        <v>15</v>
      </c>
      <c r="B17" s="27" t="s">
        <v>67</v>
      </c>
      <c r="C17" s="5" t="s">
        <v>50</v>
      </c>
      <c r="D17" s="26">
        <v>40375</v>
      </c>
      <c r="E17" s="3">
        <v>10</v>
      </c>
      <c r="F17" s="2">
        <v>1.1499999999999999</v>
      </c>
      <c r="G17" s="2"/>
      <c r="H17" s="1">
        <f t="shared" si="0"/>
        <v>8.85</v>
      </c>
    </row>
    <row r="18" spans="1:8">
      <c r="A18" s="35">
        <v>16</v>
      </c>
      <c r="B18" s="27" t="s">
        <v>68</v>
      </c>
      <c r="C18" s="5" t="s">
        <v>50</v>
      </c>
      <c r="D18" s="26">
        <v>40350</v>
      </c>
      <c r="E18" s="3">
        <v>10</v>
      </c>
      <c r="F18" s="2">
        <v>0.875</v>
      </c>
      <c r="G18" s="2">
        <v>0.3</v>
      </c>
      <c r="H18" s="1">
        <f t="shared" si="0"/>
        <v>8.8249999999999993</v>
      </c>
    </row>
    <row r="19" spans="1:8">
      <c r="A19" s="35">
        <v>17</v>
      </c>
      <c r="B19" s="6" t="s">
        <v>61</v>
      </c>
      <c r="C19" s="5" t="s">
        <v>25</v>
      </c>
      <c r="D19" s="4">
        <v>39588</v>
      </c>
      <c r="E19" s="3">
        <v>10</v>
      </c>
      <c r="F19" s="2">
        <v>1.2</v>
      </c>
      <c r="G19" s="2"/>
      <c r="H19" s="1">
        <f t="shared" si="0"/>
        <v>8.8000000000000007</v>
      </c>
    </row>
    <row r="20" spans="1:8">
      <c r="A20" s="35">
        <v>18</v>
      </c>
      <c r="B20" s="6" t="s">
        <v>63</v>
      </c>
      <c r="C20" s="5" t="s">
        <v>20</v>
      </c>
      <c r="D20" s="4">
        <v>39791</v>
      </c>
      <c r="E20" s="3">
        <v>10</v>
      </c>
      <c r="F20" s="2">
        <v>1.3</v>
      </c>
      <c r="G20" s="2"/>
      <c r="H20" s="1">
        <f t="shared" si="0"/>
        <v>8.6999999999999993</v>
      </c>
    </row>
    <row r="21" spans="1:8">
      <c r="A21" s="35">
        <v>19</v>
      </c>
      <c r="B21" s="6" t="s">
        <v>95</v>
      </c>
      <c r="C21" s="5" t="s">
        <v>93</v>
      </c>
      <c r="D21" s="4">
        <v>39965</v>
      </c>
      <c r="E21" s="3">
        <v>10</v>
      </c>
      <c r="F21" s="2">
        <v>1.325</v>
      </c>
      <c r="G21" s="2"/>
      <c r="H21" s="1">
        <f t="shared" si="0"/>
        <v>8.6750000000000007</v>
      </c>
    </row>
    <row r="22" spans="1:8">
      <c r="A22" s="35">
        <v>20</v>
      </c>
      <c r="B22" s="27" t="s">
        <v>64</v>
      </c>
      <c r="C22" s="5" t="s">
        <v>20</v>
      </c>
      <c r="D22" s="26">
        <v>40380</v>
      </c>
      <c r="E22" s="3">
        <v>10</v>
      </c>
      <c r="F22" s="2">
        <v>1.5</v>
      </c>
      <c r="G22" s="2"/>
      <c r="H22" s="1">
        <f t="shared" si="0"/>
        <v>8.5</v>
      </c>
    </row>
    <row r="23" spans="1:8">
      <c r="A23" s="35">
        <v>21</v>
      </c>
      <c r="B23" s="6" t="s">
        <v>66</v>
      </c>
      <c r="C23" s="5" t="s">
        <v>20</v>
      </c>
      <c r="D23" s="4">
        <v>40362</v>
      </c>
      <c r="E23" s="3">
        <v>10</v>
      </c>
      <c r="F23" s="2">
        <v>1.6</v>
      </c>
      <c r="G23" s="2"/>
      <c r="H23" s="1">
        <f t="shared" si="0"/>
        <v>8.4</v>
      </c>
    </row>
    <row r="24" spans="1:8">
      <c r="A24" s="86">
        <v>22</v>
      </c>
      <c r="B24" s="146" t="s">
        <v>71</v>
      </c>
      <c r="C24" s="147" t="s">
        <v>22</v>
      </c>
      <c r="D24" s="148">
        <v>40038</v>
      </c>
      <c r="E24" s="90">
        <v>0</v>
      </c>
      <c r="F24" s="91">
        <v>0</v>
      </c>
      <c r="G24" s="149"/>
      <c r="H24" s="93">
        <f t="shared" si="0"/>
        <v>0</v>
      </c>
    </row>
  </sheetData>
  <sortState ref="B12:H13">
    <sortCondition ref="D12:D13"/>
  </sortState>
  <mergeCells count="1">
    <mergeCell ref="E1:H1"/>
  </mergeCells>
  <dataValidations count="1">
    <dataValidation type="custom" allowBlank="1" showInputMessage="1" showErrorMessage="1" sqref="H3:H24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topLeftCell="A3" workbookViewId="0">
      <selection activeCell="P16" sqref="P16"/>
    </sheetView>
  </sheetViews>
  <sheetFormatPr defaultRowHeight="1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" bestFit="1" customWidth="1"/>
  </cols>
  <sheetData>
    <row r="1" spans="1:9">
      <c r="C1" s="15"/>
      <c r="D1" s="15"/>
      <c r="E1" s="72" t="s">
        <v>12</v>
      </c>
      <c r="F1" s="73"/>
      <c r="G1" s="73"/>
      <c r="H1" s="73"/>
    </row>
    <row r="2" spans="1:9">
      <c r="B2" s="10" t="s">
        <v>6</v>
      </c>
      <c r="C2" s="10" t="s">
        <v>5</v>
      </c>
      <c r="D2" s="10" t="s">
        <v>4</v>
      </c>
      <c r="E2" s="17" t="s">
        <v>3</v>
      </c>
      <c r="F2" s="17" t="s">
        <v>11</v>
      </c>
      <c r="G2" s="17" t="s">
        <v>1</v>
      </c>
      <c r="H2" s="17" t="s">
        <v>10</v>
      </c>
    </row>
    <row r="3" spans="1:9">
      <c r="A3" s="123">
        <v>1</v>
      </c>
      <c r="B3" s="123" t="s">
        <v>101</v>
      </c>
      <c r="C3" s="124" t="s">
        <v>96</v>
      </c>
      <c r="D3" s="125">
        <v>39802</v>
      </c>
      <c r="E3" s="61">
        <v>10</v>
      </c>
      <c r="F3" s="62">
        <v>0.55000000000000004</v>
      </c>
      <c r="G3" s="122"/>
      <c r="H3" s="126">
        <f>SUM(E3-F3-G3)</f>
        <v>9.4499999999999993</v>
      </c>
      <c r="I3" s="105"/>
    </row>
    <row r="4" spans="1:9">
      <c r="A4" s="58">
        <v>2</v>
      </c>
      <c r="B4" s="123" t="s">
        <v>102</v>
      </c>
      <c r="C4" s="124" t="s">
        <v>96</v>
      </c>
      <c r="D4" s="125">
        <v>39838</v>
      </c>
      <c r="E4" s="61">
        <v>10</v>
      </c>
      <c r="F4" s="62">
        <v>0.55000000000000004</v>
      </c>
      <c r="G4" s="122"/>
      <c r="H4" s="126">
        <f>SUM(E4-F4-G4)</f>
        <v>9.4499999999999993</v>
      </c>
      <c r="I4" s="105"/>
    </row>
    <row r="5" spans="1:9">
      <c r="A5" s="106">
        <v>3</v>
      </c>
      <c r="B5" s="151" t="s">
        <v>68</v>
      </c>
      <c r="C5" s="128" t="s">
        <v>50</v>
      </c>
      <c r="D5" s="152">
        <v>40350</v>
      </c>
      <c r="E5" s="109">
        <v>10</v>
      </c>
      <c r="F5" s="110">
        <v>0.55000000000000004</v>
      </c>
      <c r="G5" s="110"/>
      <c r="H5" s="150">
        <f>SUM(E5-F5-G5)</f>
        <v>9.4499999999999993</v>
      </c>
      <c r="I5" s="105"/>
    </row>
    <row r="6" spans="1:9">
      <c r="A6" s="106">
        <v>4</v>
      </c>
      <c r="B6" s="106" t="s">
        <v>100</v>
      </c>
      <c r="C6" s="135" t="s">
        <v>96</v>
      </c>
      <c r="D6" s="108">
        <v>39594</v>
      </c>
      <c r="E6" s="109">
        <v>10</v>
      </c>
      <c r="F6" s="110">
        <v>0.7</v>
      </c>
      <c r="G6" s="110"/>
      <c r="H6" s="111">
        <f t="shared" ref="H6:H24" si="0">SUM(E6-F6-G6)</f>
        <v>9.3000000000000007</v>
      </c>
      <c r="I6" s="105"/>
    </row>
    <row r="7" spans="1:9">
      <c r="A7" s="106">
        <v>5</v>
      </c>
      <c r="B7" s="106" t="s">
        <v>74</v>
      </c>
      <c r="C7" s="107" t="s">
        <v>44</v>
      </c>
      <c r="D7" s="108">
        <v>40016</v>
      </c>
      <c r="E7" s="109">
        <v>10</v>
      </c>
      <c r="F7" s="110">
        <v>0.7</v>
      </c>
      <c r="G7" s="110"/>
      <c r="H7" s="111">
        <f t="shared" si="0"/>
        <v>9.3000000000000007</v>
      </c>
      <c r="I7" s="105"/>
    </row>
    <row r="8" spans="1:9">
      <c r="A8" s="106">
        <v>6</v>
      </c>
      <c r="B8" s="106" t="s">
        <v>73</v>
      </c>
      <c r="C8" s="107" t="s">
        <v>44</v>
      </c>
      <c r="D8" s="136">
        <v>39579</v>
      </c>
      <c r="E8" s="109">
        <v>10</v>
      </c>
      <c r="F8" s="110">
        <v>0.75</v>
      </c>
      <c r="G8" s="110"/>
      <c r="H8" s="111">
        <f t="shared" si="0"/>
        <v>9.25</v>
      </c>
      <c r="I8" s="105"/>
    </row>
    <row r="9" spans="1:9">
      <c r="A9" s="58">
        <v>7</v>
      </c>
      <c r="B9" s="142" t="s">
        <v>70</v>
      </c>
      <c r="C9" s="124" t="s">
        <v>22</v>
      </c>
      <c r="D9" s="143">
        <v>39808</v>
      </c>
      <c r="E9" s="61">
        <v>10</v>
      </c>
      <c r="F9" s="62">
        <v>0.8</v>
      </c>
      <c r="G9" s="122"/>
      <c r="H9" s="126">
        <f t="shared" si="0"/>
        <v>9.1999999999999993</v>
      </c>
      <c r="I9" s="105"/>
    </row>
    <row r="10" spans="1:9">
      <c r="A10" s="106">
        <v>8</v>
      </c>
      <c r="B10" s="112" t="s">
        <v>69</v>
      </c>
      <c r="C10" s="107" t="s">
        <v>50</v>
      </c>
      <c r="D10" s="137">
        <v>40336</v>
      </c>
      <c r="E10" s="109">
        <v>10</v>
      </c>
      <c r="F10" s="110">
        <v>1.05</v>
      </c>
      <c r="G10" s="110"/>
      <c r="H10" s="111">
        <f t="shared" si="0"/>
        <v>8.9499999999999993</v>
      </c>
      <c r="I10" s="105"/>
    </row>
    <row r="11" spans="1:9">
      <c r="A11" s="35">
        <v>9</v>
      </c>
      <c r="B11" s="6" t="s">
        <v>63</v>
      </c>
      <c r="C11" s="5" t="s">
        <v>20</v>
      </c>
      <c r="D11" s="4">
        <v>39791</v>
      </c>
      <c r="E11" s="3">
        <v>10</v>
      </c>
      <c r="F11" s="2">
        <v>1.1000000000000001</v>
      </c>
      <c r="G11" s="2"/>
      <c r="H11" s="1">
        <f>SUM(E11-F11-G11)</f>
        <v>8.9</v>
      </c>
    </row>
    <row r="12" spans="1:9">
      <c r="A12" s="35">
        <v>10</v>
      </c>
      <c r="B12" s="27" t="s">
        <v>67</v>
      </c>
      <c r="C12" s="5" t="s">
        <v>50</v>
      </c>
      <c r="D12" s="26">
        <v>40375</v>
      </c>
      <c r="E12" s="3">
        <v>10</v>
      </c>
      <c r="F12" s="2">
        <v>1.1000000000000001</v>
      </c>
      <c r="G12" s="2"/>
      <c r="H12" s="1">
        <f t="shared" si="0"/>
        <v>8.9</v>
      </c>
    </row>
    <row r="13" spans="1:9">
      <c r="A13" s="35">
        <v>11</v>
      </c>
      <c r="B13" t="s">
        <v>77</v>
      </c>
      <c r="C13" s="5" t="s">
        <v>24</v>
      </c>
      <c r="D13" s="4">
        <v>40404</v>
      </c>
      <c r="E13" s="3">
        <v>10</v>
      </c>
      <c r="F13" s="2">
        <v>1.1000000000000001</v>
      </c>
      <c r="G13" s="2"/>
      <c r="H13" s="1">
        <f>SUM(E13-F13-G13)</f>
        <v>8.9</v>
      </c>
    </row>
    <row r="14" spans="1:9">
      <c r="A14" s="35">
        <v>12</v>
      </c>
      <c r="B14" s="6" t="s">
        <v>72</v>
      </c>
      <c r="C14" s="5" t="s">
        <v>44</v>
      </c>
      <c r="D14" s="4">
        <v>40360</v>
      </c>
      <c r="E14" s="3">
        <v>10</v>
      </c>
      <c r="F14" s="2">
        <v>1.25</v>
      </c>
      <c r="G14" s="2"/>
      <c r="H14" s="1">
        <f t="shared" si="0"/>
        <v>8.75</v>
      </c>
    </row>
    <row r="15" spans="1:9">
      <c r="A15" s="35">
        <v>13</v>
      </c>
      <c r="B15" s="6" t="s">
        <v>78</v>
      </c>
      <c r="C15" s="5" t="s">
        <v>24</v>
      </c>
      <c r="D15" s="4">
        <v>40361</v>
      </c>
      <c r="E15" s="3">
        <v>10</v>
      </c>
      <c r="F15" s="2">
        <v>1.3</v>
      </c>
      <c r="G15" s="2"/>
      <c r="H15" s="1">
        <f t="shared" si="0"/>
        <v>8.6999999999999993</v>
      </c>
    </row>
    <row r="16" spans="1:9">
      <c r="A16" s="35">
        <v>14</v>
      </c>
      <c r="B16" s="6" t="s">
        <v>62</v>
      </c>
      <c r="C16" s="5" t="s">
        <v>18</v>
      </c>
      <c r="D16" s="4">
        <v>40084</v>
      </c>
      <c r="E16" s="3">
        <v>10</v>
      </c>
      <c r="F16" s="2">
        <v>1.45</v>
      </c>
      <c r="G16" s="2"/>
      <c r="H16" s="1">
        <f t="shared" si="0"/>
        <v>8.5500000000000007</v>
      </c>
    </row>
    <row r="17" spans="1:8">
      <c r="A17" s="35">
        <v>15</v>
      </c>
      <c r="B17" s="27" t="s">
        <v>65</v>
      </c>
      <c r="C17" s="5" t="s">
        <v>20</v>
      </c>
      <c r="D17" s="4">
        <v>40356</v>
      </c>
      <c r="E17" s="3">
        <v>10</v>
      </c>
      <c r="F17" s="2">
        <v>1.45</v>
      </c>
      <c r="G17" s="2"/>
      <c r="H17" s="1">
        <f t="shared" si="0"/>
        <v>8.5500000000000007</v>
      </c>
    </row>
    <row r="18" spans="1:8">
      <c r="A18" s="35">
        <v>16</v>
      </c>
      <c r="B18" s="6" t="s">
        <v>61</v>
      </c>
      <c r="C18" s="5" t="s">
        <v>25</v>
      </c>
      <c r="D18" s="4">
        <v>39588</v>
      </c>
      <c r="E18" s="3">
        <v>10</v>
      </c>
      <c r="F18" s="2">
        <v>1.5</v>
      </c>
      <c r="G18" s="2"/>
      <c r="H18" s="1">
        <f t="shared" si="0"/>
        <v>8.5</v>
      </c>
    </row>
    <row r="19" spans="1:8">
      <c r="A19" s="35">
        <v>17</v>
      </c>
      <c r="B19" s="6" t="s">
        <v>76</v>
      </c>
      <c r="C19" s="5" t="s">
        <v>23</v>
      </c>
      <c r="D19" s="4">
        <v>40460</v>
      </c>
      <c r="E19" s="3">
        <v>10</v>
      </c>
      <c r="F19" s="2">
        <v>1.4</v>
      </c>
      <c r="G19" s="2">
        <v>0.3</v>
      </c>
      <c r="H19" s="1">
        <f t="shared" si="0"/>
        <v>8.2999999999999989</v>
      </c>
    </row>
    <row r="20" spans="1:8">
      <c r="A20" s="35">
        <v>18</v>
      </c>
      <c r="B20" s="6" t="s">
        <v>75</v>
      </c>
      <c r="C20" s="5" t="s">
        <v>23</v>
      </c>
      <c r="D20" s="4">
        <v>39975</v>
      </c>
      <c r="E20" s="3">
        <v>10</v>
      </c>
      <c r="F20" s="2">
        <v>1.5</v>
      </c>
      <c r="G20" s="2">
        <v>0.3</v>
      </c>
      <c r="H20" s="1">
        <f t="shared" si="0"/>
        <v>8.1999999999999993</v>
      </c>
    </row>
    <row r="21" spans="1:8">
      <c r="A21" s="35">
        <v>19</v>
      </c>
      <c r="B21" s="6" t="s">
        <v>66</v>
      </c>
      <c r="C21" s="5" t="s">
        <v>20</v>
      </c>
      <c r="D21" s="4">
        <v>40362</v>
      </c>
      <c r="E21" s="3">
        <v>10</v>
      </c>
      <c r="F21" s="2">
        <v>1.9</v>
      </c>
      <c r="G21" s="2"/>
      <c r="H21" s="1">
        <f t="shared" si="0"/>
        <v>8.1</v>
      </c>
    </row>
    <row r="22" spans="1:8">
      <c r="A22" s="35">
        <v>20</v>
      </c>
      <c r="B22" s="6" t="s">
        <v>95</v>
      </c>
      <c r="C22" s="5" t="s">
        <v>93</v>
      </c>
      <c r="D22" s="4">
        <v>39965</v>
      </c>
      <c r="E22" s="3">
        <v>10</v>
      </c>
      <c r="F22" s="2">
        <v>1.75</v>
      </c>
      <c r="G22" s="2">
        <v>0.3</v>
      </c>
      <c r="H22" s="1">
        <f t="shared" si="0"/>
        <v>7.95</v>
      </c>
    </row>
    <row r="23" spans="1:8">
      <c r="A23" s="35">
        <v>21</v>
      </c>
      <c r="B23" s="27" t="s">
        <v>64</v>
      </c>
      <c r="C23" s="5" t="s">
        <v>20</v>
      </c>
      <c r="D23" s="26">
        <v>40380</v>
      </c>
      <c r="E23" s="3">
        <v>10</v>
      </c>
      <c r="F23" s="2">
        <v>2.5499999999999998</v>
      </c>
      <c r="G23" s="2"/>
      <c r="H23" s="1">
        <f t="shared" si="0"/>
        <v>7.45</v>
      </c>
    </row>
    <row r="24" spans="1:8">
      <c r="A24" s="86">
        <v>22</v>
      </c>
      <c r="B24" s="146" t="s">
        <v>71</v>
      </c>
      <c r="C24" s="147" t="s">
        <v>22</v>
      </c>
      <c r="D24" s="148">
        <v>40038</v>
      </c>
      <c r="E24" s="90">
        <v>0</v>
      </c>
      <c r="F24" s="91">
        <v>0</v>
      </c>
      <c r="G24" s="149"/>
      <c r="H24" s="93">
        <f t="shared" si="0"/>
        <v>0</v>
      </c>
    </row>
  </sheetData>
  <sortState ref="B3:H5">
    <sortCondition ref="D3:D5"/>
  </sortState>
  <mergeCells count="1">
    <mergeCell ref="E1:H1"/>
  </mergeCells>
  <dataValidations count="1">
    <dataValidation type="custom" allowBlank="1" showInputMessage="1" showErrorMessage="1" sqref="H3:H24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N13" sqref="N13"/>
    </sheetView>
  </sheetViews>
  <sheetFormatPr defaultRowHeight="15"/>
  <cols>
    <col min="1" max="1" width="3" bestFit="1" customWidth="1"/>
    <col min="2" max="2" width="21.85546875" bestFit="1" customWidth="1"/>
    <col min="3" max="3" width="25.8554687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9">
      <c r="C1" s="15"/>
      <c r="D1" s="15"/>
      <c r="E1" s="74" t="s">
        <v>9</v>
      </c>
      <c r="F1" s="74"/>
      <c r="G1" s="74"/>
      <c r="H1" s="74"/>
    </row>
    <row r="2" spans="1:9">
      <c r="B2" s="16" t="s">
        <v>6</v>
      </c>
      <c r="C2" s="16" t="s">
        <v>5</v>
      </c>
      <c r="D2" s="16" t="s">
        <v>4</v>
      </c>
      <c r="E2" s="21" t="s">
        <v>3</v>
      </c>
      <c r="F2" s="21" t="s">
        <v>2</v>
      </c>
      <c r="G2" s="21" t="s">
        <v>1</v>
      </c>
      <c r="H2" s="21" t="s">
        <v>8</v>
      </c>
    </row>
    <row r="3" spans="1:9">
      <c r="A3" s="58">
        <v>1</v>
      </c>
      <c r="B3" s="123" t="s">
        <v>101</v>
      </c>
      <c r="C3" s="124" t="s">
        <v>96</v>
      </c>
      <c r="D3" s="125">
        <v>39802</v>
      </c>
      <c r="E3" s="61">
        <v>10</v>
      </c>
      <c r="F3" s="62">
        <v>0.2</v>
      </c>
      <c r="G3" s="122"/>
      <c r="H3" s="126">
        <f t="shared" ref="H3:H24" si="0">SUM(E3-F3-G3)</f>
        <v>9.8000000000000007</v>
      </c>
      <c r="I3" s="105"/>
    </row>
    <row r="4" spans="1:9">
      <c r="A4" s="106">
        <v>2</v>
      </c>
      <c r="B4" s="151" t="s">
        <v>65</v>
      </c>
      <c r="C4" s="128" t="s">
        <v>20</v>
      </c>
      <c r="D4" s="129">
        <v>40356</v>
      </c>
      <c r="E4" s="109">
        <v>10</v>
      </c>
      <c r="F4" s="110">
        <v>0.25</v>
      </c>
      <c r="G4" s="110"/>
      <c r="H4" s="111">
        <f t="shared" si="0"/>
        <v>9.75</v>
      </c>
      <c r="I4" s="105"/>
    </row>
    <row r="5" spans="1:9">
      <c r="A5" s="106">
        <v>3</v>
      </c>
      <c r="B5" s="127" t="s">
        <v>75</v>
      </c>
      <c r="C5" s="128" t="s">
        <v>23</v>
      </c>
      <c r="D5" s="129">
        <v>39975</v>
      </c>
      <c r="E5" s="109">
        <v>10</v>
      </c>
      <c r="F5" s="110">
        <v>0.3</v>
      </c>
      <c r="G5" s="110"/>
      <c r="H5" s="111">
        <f t="shared" si="0"/>
        <v>9.6999999999999993</v>
      </c>
      <c r="I5" s="105"/>
    </row>
    <row r="6" spans="1:9">
      <c r="A6" s="106">
        <v>4</v>
      </c>
      <c r="B6" s="127" t="s">
        <v>78</v>
      </c>
      <c r="C6" s="153" t="s">
        <v>24</v>
      </c>
      <c r="D6" s="129">
        <v>40361</v>
      </c>
      <c r="E6" s="109">
        <v>10</v>
      </c>
      <c r="F6" s="110">
        <v>0.35</v>
      </c>
      <c r="G6" s="110"/>
      <c r="H6" s="111">
        <f>SUM(E6-F6-G6)</f>
        <v>9.65</v>
      </c>
      <c r="I6" s="105"/>
    </row>
    <row r="7" spans="1:9">
      <c r="A7" s="106">
        <v>5</v>
      </c>
      <c r="B7" s="127" t="s">
        <v>77</v>
      </c>
      <c r="C7" s="128" t="s">
        <v>24</v>
      </c>
      <c r="D7" s="129">
        <v>40404</v>
      </c>
      <c r="E7" s="109">
        <v>10</v>
      </c>
      <c r="F7" s="110">
        <v>0.35</v>
      </c>
      <c r="G7" s="110"/>
      <c r="H7" s="111">
        <f>SUM(E7-F7-G7)</f>
        <v>9.65</v>
      </c>
      <c r="I7" s="105"/>
    </row>
    <row r="8" spans="1:9">
      <c r="A8" s="58">
        <v>6</v>
      </c>
      <c r="B8" s="123" t="s">
        <v>102</v>
      </c>
      <c r="C8" s="124" t="s">
        <v>96</v>
      </c>
      <c r="D8" s="125">
        <v>39838</v>
      </c>
      <c r="E8" s="61">
        <v>10</v>
      </c>
      <c r="F8" s="62">
        <v>0.4</v>
      </c>
      <c r="G8" s="122"/>
      <c r="H8" s="126">
        <f t="shared" si="0"/>
        <v>9.6</v>
      </c>
      <c r="I8" s="105"/>
    </row>
    <row r="9" spans="1:9">
      <c r="A9" s="106">
        <v>7</v>
      </c>
      <c r="B9" s="127" t="s">
        <v>76</v>
      </c>
      <c r="C9" s="128" t="s">
        <v>23</v>
      </c>
      <c r="D9" s="129">
        <v>40460</v>
      </c>
      <c r="E9" s="109">
        <v>10</v>
      </c>
      <c r="F9" s="110">
        <v>0.4</v>
      </c>
      <c r="G9" s="110"/>
      <c r="H9" s="111">
        <f t="shared" si="0"/>
        <v>9.6</v>
      </c>
      <c r="I9" s="105"/>
    </row>
    <row r="10" spans="1:9">
      <c r="A10" s="35">
        <v>8</v>
      </c>
      <c r="B10" s="83" t="s">
        <v>74</v>
      </c>
      <c r="C10" s="84" t="s">
        <v>44</v>
      </c>
      <c r="D10" s="85">
        <v>40016</v>
      </c>
      <c r="E10" s="3">
        <v>10</v>
      </c>
      <c r="F10" s="2">
        <v>0.45</v>
      </c>
      <c r="G10" s="2"/>
      <c r="H10" s="1">
        <f t="shared" si="0"/>
        <v>9.5500000000000007</v>
      </c>
    </row>
    <row r="11" spans="1:9">
      <c r="A11" s="35">
        <v>9</v>
      </c>
      <c r="B11" s="83" t="s">
        <v>72</v>
      </c>
      <c r="C11" s="84" t="s">
        <v>44</v>
      </c>
      <c r="D11" s="85">
        <v>40360</v>
      </c>
      <c r="E11" s="3">
        <v>10</v>
      </c>
      <c r="F11" s="2">
        <v>0.5</v>
      </c>
      <c r="G11" s="2"/>
      <c r="H11" s="1">
        <f t="shared" si="0"/>
        <v>9.5</v>
      </c>
    </row>
    <row r="12" spans="1:9">
      <c r="A12" s="58">
        <v>10</v>
      </c>
      <c r="B12" s="142" t="s">
        <v>70</v>
      </c>
      <c r="C12" s="124" t="s">
        <v>22</v>
      </c>
      <c r="D12" s="143">
        <v>39808</v>
      </c>
      <c r="E12" s="61">
        <v>10</v>
      </c>
      <c r="F12" s="62">
        <v>0.55000000000000004</v>
      </c>
      <c r="G12" s="122"/>
      <c r="H12" s="126">
        <f t="shared" si="0"/>
        <v>9.4499999999999993</v>
      </c>
    </row>
    <row r="13" spans="1:9">
      <c r="A13" s="35">
        <v>11</v>
      </c>
      <c r="B13" s="6" t="s">
        <v>61</v>
      </c>
      <c r="C13" s="5" t="s">
        <v>25</v>
      </c>
      <c r="D13" s="4">
        <v>39588</v>
      </c>
      <c r="E13" s="3">
        <v>10</v>
      </c>
      <c r="F13" s="2">
        <v>0.65</v>
      </c>
      <c r="G13" s="2"/>
      <c r="H13" s="1">
        <f t="shared" si="0"/>
        <v>9.35</v>
      </c>
    </row>
    <row r="14" spans="1:9">
      <c r="A14" s="35">
        <v>12</v>
      </c>
      <c r="B14" s="6" t="s">
        <v>62</v>
      </c>
      <c r="C14" s="5" t="s">
        <v>18</v>
      </c>
      <c r="D14" s="4">
        <v>40084</v>
      </c>
      <c r="E14" s="3">
        <v>10</v>
      </c>
      <c r="F14" s="2">
        <v>0.8</v>
      </c>
      <c r="G14" s="2"/>
      <c r="H14" s="1">
        <f t="shared" si="0"/>
        <v>9.1999999999999993</v>
      </c>
    </row>
    <row r="15" spans="1:9">
      <c r="A15" s="35">
        <v>13</v>
      </c>
      <c r="B15" s="6" t="s">
        <v>73</v>
      </c>
      <c r="C15" s="5" t="s">
        <v>44</v>
      </c>
      <c r="D15" s="28">
        <v>39579</v>
      </c>
      <c r="E15" s="3">
        <v>10</v>
      </c>
      <c r="F15" s="2">
        <v>1.05</v>
      </c>
      <c r="G15" s="2"/>
      <c r="H15" s="1">
        <f t="shared" si="0"/>
        <v>8.9499999999999993</v>
      </c>
    </row>
    <row r="16" spans="1:9">
      <c r="A16" s="35">
        <v>14</v>
      </c>
      <c r="B16" s="6" t="s">
        <v>63</v>
      </c>
      <c r="C16" s="5" t="s">
        <v>20</v>
      </c>
      <c r="D16" s="4">
        <v>39791</v>
      </c>
      <c r="E16" s="3">
        <v>9.5</v>
      </c>
      <c r="F16" s="2">
        <v>0.7</v>
      </c>
      <c r="G16" s="2"/>
      <c r="H16" s="1">
        <f t="shared" si="0"/>
        <v>8.8000000000000007</v>
      </c>
    </row>
    <row r="17" spans="1:8">
      <c r="A17" s="35">
        <v>15</v>
      </c>
      <c r="B17" s="27" t="s">
        <v>69</v>
      </c>
      <c r="C17" s="5" t="s">
        <v>50</v>
      </c>
      <c r="D17" s="26">
        <v>40336</v>
      </c>
      <c r="E17" s="3">
        <v>9</v>
      </c>
      <c r="F17" s="2">
        <v>0.25</v>
      </c>
      <c r="G17" s="2"/>
      <c r="H17" s="1">
        <f t="shared" si="0"/>
        <v>8.75</v>
      </c>
    </row>
    <row r="18" spans="1:8">
      <c r="A18" s="35">
        <v>16</v>
      </c>
      <c r="B18" s="27" t="s">
        <v>64</v>
      </c>
      <c r="C18" s="5" t="s">
        <v>20</v>
      </c>
      <c r="D18" s="26">
        <v>40380</v>
      </c>
      <c r="E18" s="3">
        <v>9</v>
      </c>
      <c r="F18" s="2">
        <v>0.25</v>
      </c>
      <c r="G18" s="2"/>
      <c r="H18" s="1">
        <f t="shared" si="0"/>
        <v>8.75</v>
      </c>
    </row>
    <row r="19" spans="1:8">
      <c r="A19" s="35">
        <v>17</v>
      </c>
      <c r="B19" s="27" t="s">
        <v>68</v>
      </c>
      <c r="C19" s="5" t="s">
        <v>50</v>
      </c>
      <c r="D19" s="26">
        <v>40350</v>
      </c>
      <c r="E19" s="3">
        <v>10</v>
      </c>
      <c r="F19" s="2">
        <v>1.35</v>
      </c>
      <c r="G19" s="2"/>
      <c r="H19" s="1">
        <f t="shared" si="0"/>
        <v>8.65</v>
      </c>
    </row>
    <row r="20" spans="1:8">
      <c r="A20" s="35">
        <v>18</v>
      </c>
      <c r="B20" s="6" t="s">
        <v>100</v>
      </c>
      <c r="C20" s="5" t="s">
        <v>96</v>
      </c>
      <c r="D20" s="4">
        <v>39594</v>
      </c>
      <c r="E20" s="3">
        <v>9</v>
      </c>
      <c r="F20" s="2">
        <v>0.4</v>
      </c>
      <c r="G20" s="2"/>
      <c r="H20" s="1">
        <f t="shared" si="0"/>
        <v>8.6</v>
      </c>
    </row>
    <row r="21" spans="1:8">
      <c r="A21" s="35">
        <v>19</v>
      </c>
      <c r="B21" s="6" t="s">
        <v>95</v>
      </c>
      <c r="C21" s="5" t="s">
        <v>93</v>
      </c>
      <c r="D21" s="4">
        <v>39965</v>
      </c>
      <c r="E21" s="3">
        <v>9</v>
      </c>
      <c r="F21" s="2">
        <v>0.55000000000000004</v>
      </c>
      <c r="G21" s="2"/>
      <c r="H21" s="1">
        <f>SUM(E21-F21-G21)</f>
        <v>8.4499999999999993</v>
      </c>
    </row>
    <row r="22" spans="1:8">
      <c r="A22" s="35">
        <v>20</v>
      </c>
      <c r="B22" s="6" t="s">
        <v>66</v>
      </c>
      <c r="C22" s="5" t="s">
        <v>20</v>
      </c>
      <c r="D22" s="4">
        <v>40362</v>
      </c>
      <c r="E22" s="3">
        <v>9.5</v>
      </c>
      <c r="F22" s="2">
        <v>1.05</v>
      </c>
      <c r="G22" s="2"/>
      <c r="H22" s="1">
        <f>SUM(E22-F22-G22)</f>
        <v>8.4499999999999993</v>
      </c>
    </row>
    <row r="23" spans="1:8">
      <c r="A23" s="35">
        <v>21</v>
      </c>
      <c r="B23" s="27" t="s">
        <v>67</v>
      </c>
      <c r="C23" s="5" t="s">
        <v>50</v>
      </c>
      <c r="D23" s="26">
        <v>40375</v>
      </c>
      <c r="E23" s="3">
        <v>9</v>
      </c>
      <c r="F23" s="2">
        <v>1.3</v>
      </c>
      <c r="G23" s="2"/>
      <c r="H23" s="1">
        <f t="shared" si="0"/>
        <v>7.7</v>
      </c>
    </row>
    <row r="24" spans="1:8">
      <c r="A24" s="86">
        <v>22</v>
      </c>
      <c r="B24" s="146" t="s">
        <v>71</v>
      </c>
      <c r="C24" s="147" t="s">
        <v>22</v>
      </c>
      <c r="D24" s="148">
        <v>40038</v>
      </c>
      <c r="E24" s="90">
        <v>0</v>
      </c>
      <c r="F24" s="91">
        <v>0</v>
      </c>
      <c r="G24" s="149"/>
      <c r="H24" s="93">
        <f t="shared" si="0"/>
        <v>0</v>
      </c>
    </row>
  </sheetData>
  <sortState ref="B21:H22">
    <sortCondition ref="D21:D22"/>
  </sortState>
  <mergeCells count="1">
    <mergeCell ref="E1:H1"/>
  </mergeCells>
  <dataValidations count="1">
    <dataValidation type="custom" allowBlank="1" showInputMessage="1" showErrorMessage="1" sqref="H3:H24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6"/>
  <sheetViews>
    <sheetView topLeftCell="A3" workbookViewId="0">
      <selection activeCell="S24" sqref="S24"/>
    </sheetView>
  </sheetViews>
  <sheetFormatPr defaultRowHeight="15"/>
  <cols>
    <col min="1" max="1" width="2" bestFit="1" customWidth="1"/>
    <col min="2" max="2" width="18.28515625" bestFit="1" customWidth="1"/>
    <col min="3" max="3" width="24" style="15" bestFit="1" customWidth="1"/>
    <col min="4" max="4" width="10.7109375" style="15" bestFit="1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6.42578125" bestFit="1" customWidth="1"/>
    <col min="15" max="15" width="8.5703125" bestFit="1" customWidth="1"/>
    <col min="16" max="17" width="7.5703125" bestFit="1" customWidth="1"/>
  </cols>
  <sheetData>
    <row r="1" spans="1:22" ht="18.75">
      <c r="A1" s="23"/>
      <c r="B1" s="68" t="s">
        <v>82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8.75">
      <c r="A2" s="23"/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23"/>
      <c r="S2" s="23"/>
      <c r="T2" s="23"/>
      <c r="U2" s="23"/>
      <c r="V2" s="23"/>
    </row>
    <row r="3" spans="1:22">
      <c r="B3" s="22" t="s">
        <v>16</v>
      </c>
      <c r="E3" s="70" t="s">
        <v>14</v>
      </c>
      <c r="F3" s="71"/>
      <c r="G3" s="71"/>
      <c r="H3" s="71"/>
      <c r="I3" s="72" t="s">
        <v>12</v>
      </c>
      <c r="J3" s="73"/>
      <c r="K3" s="73"/>
      <c r="L3" s="73"/>
      <c r="M3" s="74" t="s">
        <v>9</v>
      </c>
      <c r="N3" s="74"/>
      <c r="O3" s="74"/>
      <c r="P3" s="74"/>
    </row>
    <row r="4" spans="1:22">
      <c r="B4" s="10" t="s">
        <v>6</v>
      </c>
      <c r="C4" s="10" t="s">
        <v>5</v>
      </c>
      <c r="D4" s="10" t="s">
        <v>4</v>
      </c>
      <c r="E4" s="18" t="s">
        <v>3</v>
      </c>
      <c r="F4" s="18" t="s">
        <v>11</v>
      </c>
      <c r="G4" s="18" t="s">
        <v>1</v>
      </c>
      <c r="H4" s="18" t="s">
        <v>13</v>
      </c>
      <c r="I4" s="17" t="s">
        <v>3</v>
      </c>
      <c r="J4" s="17" t="s">
        <v>11</v>
      </c>
      <c r="K4" s="17" t="s">
        <v>1</v>
      </c>
      <c r="L4" s="17" t="s">
        <v>10</v>
      </c>
      <c r="M4" s="21" t="s">
        <v>3</v>
      </c>
      <c r="N4" s="21" t="s">
        <v>2</v>
      </c>
      <c r="O4" s="21" t="s">
        <v>1</v>
      </c>
      <c r="P4" s="21" t="s">
        <v>8</v>
      </c>
      <c r="Q4" s="20" t="s">
        <v>15</v>
      </c>
    </row>
    <row r="5" spans="1:22">
      <c r="A5" s="58">
        <v>1</v>
      </c>
      <c r="B5" s="58" t="s">
        <v>105</v>
      </c>
      <c r="C5" s="59" t="s">
        <v>96</v>
      </c>
      <c r="D5" s="60">
        <v>39425</v>
      </c>
      <c r="E5" s="61">
        <v>10</v>
      </c>
      <c r="F5" s="62">
        <v>0.7</v>
      </c>
      <c r="G5" s="62"/>
      <c r="H5" s="63">
        <f>SUM(E5-F5-G5)</f>
        <v>9.3000000000000007</v>
      </c>
      <c r="I5" s="61">
        <v>10</v>
      </c>
      <c r="J5" s="62">
        <v>1</v>
      </c>
      <c r="K5" s="62"/>
      <c r="L5" s="63">
        <f>SUM(I5-J5-K5)</f>
        <v>9</v>
      </c>
      <c r="M5" s="61">
        <v>10</v>
      </c>
      <c r="N5" s="62">
        <v>0.45</v>
      </c>
      <c r="O5" s="62"/>
      <c r="P5" s="63">
        <f>SUM(M5-N5-O5)</f>
        <v>9.5500000000000007</v>
      </c>
      <c r="Q5" s="65">
        <f>SUM(H5+L5+P5)</f>
        <v>27.85</v>
      </c>
      <c r="R5" s="105"/>
    </row>
    <row r="6" spans="1:22">
      <c r="A6" s="58">
        <v>2</v>
      </c>
      <c r="B6" s="58" t="s">
        <v>80</v>
      </c>
      <c r="C6" s="59" t="s">
        <v>25</v>
      </c>
      <c r="D6" s="60">
        <v>38914</v>
      </c>
      <c r="E6" s="61">
        <v>10</v>
      </c>
      <c r="F6" s="62">
        <v>1.1000000000000001</v>
      </c>
      <c r="G6" s="62">
        <v>0.1</v>
      </c>
      <c r="H6" s="63">
        <f>SUM(E6-F6-G6)</f>
        <v>8.8000000000000007</v>
      </c>
      <c r="I6" s="61">
        <v>10</v>
      </c>
      <c r="J6" s="62">
        <v>1.1499999999999999</v>
      </c>
      <c r="K6" s="62"/>
      <c r="L6" s="63">
        <f>SUM(I6-J6-K6)</f>
        <v>8.85</v>
      </c>
      <c r="M6" s="61">
        <v>10</v>
      </c>
      <c r="N6" s="62">
        <v>0.8</v>
      </c>
      <c r="O6" s="62"/>
      <c r="P6" s="63">
        <f>SUM(M6-N6-O6)</f>
        <v>9.1999999999999993</v>
      </c>
      <c r="Q6" s="65">
        <f>SUM(H6+L6+P6)</f>
        <v>26.849999999999998</v>
      </c>
      <c r="R6" s="105"/>
    </row>
    <row r="7" spans="1:22">
      <c r="A7" s="58">
        <v>3</v>
      </c>
      <c r="B7" s="58" t="s">
        <v>81</v>
      </c>
      <c r="C7" s="59" t="s">
        <v>25</v>
      </c>
      <c r="D7" s="60">
        <v>39152</v>
      </c>
      <c r="E7" s="61">
        <v>10</v>
      </c>
      <c r="F7" s="62">
        <v>1.45</v>
      </c>
      <c r="G7" s="62"/>
      <c r="H7" s="63">
        <f>SUM(E7-F7-G7)</f>
        <v>8.5500000000000007</v>
      </c>
      <c r="I7" s="61">
        <v>10</v>
      </c>
      <c r="J7" s="62">
        <v>1</v>
      </c>
      <c r="K7" s="62">
        <v>0.3</v>
      </c>
      <c r="L7" s="63">
        <f>SUM(I7-J7-K7)</f>
        <v>8.6999999999999993</v>
      </c>
      <c r="M7" s="61">
        <v>10</v>
      </c>
      <c r="N7" s="62">
        <v>0.5</v>
      </c>
      <c r="O7" s="62"/>
      <c r="P7" s="63">
        <f>SUM(M7-N7-O7)</f>
        <v>9.5</v>
      </c>
      <c r="Q7" s="65">
        <f>SUM(H7+L7+P7)</f>
        <v>26.75</v>
      </c>
      <c r="R7" s="105"/>
    </row>
    <row r="8" spans="1:22">
      <c r="A8" s="6">
        <v>4</v>
      </c>
      <c r="B8" s="6" t="s">
        <v>103</v>
      </c>
      <c r="C8" s="5" t="s">
        <v>96</v>
      </c>
      <c r="D8" s="4">
        <v>39345</v>
      </c>
      <c r="E8" s="3">
        <v>10</v>
      </c>
      <c r="F8" s="2">
        <v>0.65</v>
      </c>
      <c r="G8" s="2"/>
      <c r="H8" s="1">
        <f>SUM(E8-F8-G8)</f>
        <v>9.35</v>
      </c>
      <c r="I8" s="3">
        <v>10</v>
      </c>
      <c r="J8" s="2">
        <v>2.15</v>
      </c>
      <c r="K8" s="2"/>
      <c r="L8" s="1">
        <f>SUM(I8-J8-K8)</f>
        <v>7.85</v>
      </c>
      <c r="M8" s="3">
        <v>10</v>
      </c>
      <c r="N8" s="2">
        <v>0.6</v>
      </c>
      <c r="O8" s="2"/>
      <c r="P8" s="1">
        <f>SUM(M8-N8-O8)</f>
        <v>9.4</v>
      </c>
      <c r="Q8" s="19">
        <f>SUM(H8+L8+P8)</f>
        <v>26.6</v>
      </c>
    </row>
    <row r="9" spans="1:22">
      <c r="A9" s="121">
        <v>5</v>
      </c>
      <c r="B9" s="87" t="s">
        <v>104</v>
      </c>
      <c r="C9" s="88" t="s">
        <v>96</v>
      </c>
      <c r="D9" s="89">
        <v>39366</v>
      </c>
      <c r="E9" s="90">
        <v>0</v>
      </c>
      <c r="F9" s="91">
        <v>0</v>
      </c>
      <c r="G9" s="92"/>
      <c r="H9" s="93">
        <f>SUM(E9-F9-G9)</f>
        <v>0</v>
      </c>
      <c r="I9" s="90">
        <v>0</v>
      </c>
      <c r="J9" s="91">
        <v>0</v>
      </c>
      <c r="K9" s="92"/>
      <c r="L9" s="93">
        <f>SUM(I9-J9-K9)</f>
        <v>0</v>
      </c>
      <c r="M9" s="90">
        <v>0</v>
      </c>
      <c r="N9" s="91">
        <v>0</v>
      </c>
      <c r="O9" s="92"/>
      <c r="P9" s="93">
        <f>SUM(M9-N9-O9)</f>
        <v>0</v>
      </c>
      <c r="Q9" s="94">
        <f>SUM(H9+L9+P9)</f>
        <v>0</v>
      </c>
    </row>
    <row r="12" spans="1:22">
      <c r="C12" s="38"/>
      <c r="E12" s="69" t="s">
        <v>7</v>
      </c>
      <c r="F12" s="69"/>
      <c r="G12" s="69"/>
      <c r="H12" s="69"/>
    </row>
    <row r="13" spans="1:22">
      <c r="B13" s="9" t="s">
        <v>6</v>
      </c>
      <c r="C13" s="10" t="s">
        <v>5</v>
      </c>
      <c r="D13" s="10" t="s">
        <v>4</v>
      </c>
      <c r="E13" s="8" t="s">
        <v>3</v>
      </c>
      <c r="F13" s="8" t="s">
        <v>2</v>
      </c>
      <c r="G13" s="8" t="s">
        <v>1</v>
      </c>
      <c r="H13" s="8" t="s">
        <v>0</v>
      </c>
    </row>
    <row r="14" spans="1:22">
      <c r="A14" s="97">
        <v>1</v>
      </c>
      <c r="B14" s="97" t="s">
        <v>81</v>
      </c>
      <c r="C14" s="98" t="s">
        <v>25</v>
      </c>
      <c r="D14" s="99">
        <v>39152</v>
      </c>
      <c r="E14" s="100">
        <v>22.5</v>
      </c>
      <c r="F14" s="101">
        <v>1.55</v>
      </c>
      <c r="G14" s="101"/>
      <c r="H14" s="102">
        <f>SUM(E14-F14-G14)</f>
        <v>20.95</v>
      </c>
      <c r="I14" s="105"/>
    </row>
    <row r="15" spans="1:22">
      <c r="A15" s="97">
        <v>2</v>
      </c>
      <c r="B15" s="97" t="s">
        <v>105</v>
      </c>
      <c r="C15" s="98" t="s">
        <v>96</v>
      </c>
      <c r="D15" s="99">
        <v>39425</v>
      </c>
      <c r="E15" s="100">
        <v>21.5</v>
      </c>
      <c r="F15" s="101">
        <v>0.9</v>
      </c>
      <c r="G15" s="101"/>
      <c r="H15" s="102">
        <f>SUM(E15-F15-G15)</f>
        <v>20.6</v>
      </c>
      <c r="I15" s="105"/>
    </row>
    <row r="16" spans="1:22">
      <c r="A16" s="97">
        <v>3</v>
      </c>
      <c r="B16" s="97" t="s">
        <v>103</v>
      </c>
      <c r="C16" s="98" t="s">
        <v>96</v>
      </c>
      <c r="D16" s="99">
        <v>39345</v>
      </c>
      <c r="E16" s="100">
        <v>21.5</v>
      </c>
      <c r="F16" s="101">
        <v>1.5</v>
      </c>
      <c r="G16" s="101"/>
      <c r="H16" s="102">
        <f>SUM(E16-F16-G16)</f>
        <v>20</v>
      </c>
      <c r="I16" s="105"/>
    </row>
    <row r="17" spans="1:10">
      <c r="A17" s="97">
        <v>4</v>
      </c>
      <c r="B17" s="97" t="s">
        <v>80</v>
      </c>
      <c r="C17" s="98" t="s">
        <v>25</v>
      </c>
      <c r="D17" s="99">
        <v>38914</v>
      </c>
      <c r="E17" s="100">
        <v>11</v>
      </c>
      <c r="F17" s="101">
        <v>0.85</v>
      </c>
      <c r="G17" s="101"/>
      <c r="H17" s="102">
        <f>SUM(E17-F17-G17)</f>
        <v>10.15</v>
      </c>
      <c r="I17" s="105"/>
    </row>
    <row r="18" spans="1:10">
      <c r="A18" s="86">
        <v>5</v>
      </c>
      <c r="B18" s="87" t="s">
        <v>104</v>
      </c>
      <c r="C18" s="88" t="s">
        <v>96</v>
      </c>
      <c r="D18" s="89">
        <v>39366</v>
      </c>
      <c r="E18" s="90">
        <v>0</v>
      </c>
      <c r="F18" s="91">
        <v>0</v>
      </c>
      <c r="G18" s="92"/>
      <c r="H18" s="93">
        <f>SUM(E18-F18-G18)</f>
        <v>0</v>
      </c>
    </row>
    <row r="20" spans="1:10">
      <c r="C20" s="38"/>
      <c r="E20" s="75" t="s">
        <v>19</v>
      </c>
      <c r="F20" s="76"/>
      <c r="G20" s="76"/>
      <c r="H20" s="77"/>
    </row>
    <row r="21" spans="1:10">
      <c r="B21" s="10" t="s">
        <v>6</v>
      </c>
      <c r="C21" s="10" t="s">
        <v>5</v>
      </c>
      <c r="D21" s="10" t="s">
        <v>4</v>
      </c>
      <c r="E21" s="25" t="s">
        <v>3</v>
      </c>
      <c r="F21" s="25" t="s">
        <v>2</v>
      </c>
      <c r="G21" s="25" t="s">
        <v>1</v>
      </c>
      <c r="H21" s="25" t="s">
        <v>0</v>
      </c>
    </row>
    <row r="22" spans="1:10">
      <c r="A22" s="113">
        <v>1</v>
      </c>
      <c r="B22" s="113" t="s">
        <v>105</v>
      </c>
      <c r="C22" s="114" t="s">
        <v>96</v>
      </c>
      <c r="D22" s="115">
        <v>39425</v>
      </c>
      <c r="E22" s="116">
        <v>10</v>
      </c>
      <c r="F22" s="117">
        <v>0.6</v>
      </c>
      <c r="G22" s="117"/>
      <c r="H22" s="118">
        <f>SUM(E22-F22-G22)</f>
        <v>9.4</v>
      </c>
      <c r="I22" s="105"/>
      <c r="J22" s="105"/>
    </row>
    <row r="23" spans="1:10">
      <c r="A23" s="113">
        <v>2</v>
      </c>
      <c r="B23" s="113" t="s">
        <v>103</v>
      </c>
      <c r="C23" s="114" t="s">
        <v>96</v>
      </c>
      <c r="D23" s="115">
        <v>39345</v>
      </c>
      <c r="E23" s="116">
        <v>10</v>
      </c>
      <c r="F23" s="117">
        <v>1.05</v>
      </c>
      <c r="G23" s="117"/>
      <c r="H23" s="118">
        <f>SUM(E23-F23-G23)</f>
        <v>8.9499999999999993</v>
      </c>
      <c r="I23" s="105"/>
      <c r="J23" s="105"/>
    </row>
    <row r="24" spans="1:10">
      <c r="A24" s="113">
        <v>3</v>
      </c>
      <c r="B24" s="113" t="s">
        <v>80</v>
      </c>
      <c r="C24" s="114" t="s">
        <v>25</v>
      </c>
      <c r="D24" s="115">
        <v>38914</v>
      </c>
      <c r="E24" s="116">
        <v>10</v>
      </c>
      <c r="F24" s="117">
        <v>1.1000000000000001</v>
      </c>
      <c r="G24" s="117"/>
      <c r="H24" s="118">
        <f>SUM(E24-F24-G24)</f>
        <v>8.9</v>
      </c>
      <c r="I24" s="105"/>
      <c r="J24" s="105"/>
    </row>
    <row r="25" spans="1:10">
      <c r="A25" s="113">
        <v>4</v>
      </c>
      <c r="B25" s="113" t="s">
        <v>81</v>
      </c>
      <c r="C25" s="114" t="s">
        <v>25</v>
      </c>
      <c r="D25" s="115">
        <v>39152</v>
      </c>
      <c r="E25" s="116">
        <v>10</v>
      </c>
      <c r="F25" s="117">
        <v>2.4</v>
      </c>
      <c r="G25" s="117"/>
      <c r="H25" s="118">
        <f>SUM(E25-F25-G25)</f>
        <v>7.6</v>
      </c>
      <c r="I25" s="105"/>
      <c r="J25" s="105"/>
    </row>
    <row r="26" spans="1:10">
      <c r="A26" s="121">
        <v>5</v>
      </c>
      <c r="B26" s="87" t="s">
        <v>104</v>
      </c>
      <c r="C26" s="88" t="s">
        <v>96</v>
      </c>
      <c r="D26" s="89">
        <v>39366</v>
      </c>
      <c r="E26" s="90">
        <v>0</v>
      </c>
      <c r="F26" s="91">
        <v>0</v>
      </c>
      <c r="G26" s="92"/>
      <c r="H26" s="93">
        <f>SUM(E26-F26-G26)</f>
        <v>0</v>
      </c>
    </row>
  </sheetData>
  <sortState ref="B22:H26">
    <sortCondition descending="1" ref="H22:H26"/>
  </sortState>
  <mergeCells count="7">
    <mergeCell ref="E20:H20"/>
    <mergeCell ref="B1:V1"/>
    <mergeCell ref="B2:Q2"/>
    <mergeCell ref="E3:H3"/>
    <mergeCell ref="I3:L3"/>
    <mergeCell ref="M3:P3"/>
    <mergeCell ref="E12:H12"/>
  </mergeCells>
  <dataValidations count="1">
    <dataValidation type="custom" allowBlank="1" showInputMessage="1" showErrorMessage="1" sqref="H14:H18 H22:H26 L5:L9 H5:H9 P5:P9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37"/>
  <sheetViews>
    <sheetView tabSelected="1" topLeftCell="A11" zoomScale="90" zoomScaleNormal="90" workbookViewId="0">
      <selection activeCell="N35" sqref="N35"/>
    </sheetView>
  </sheetViews>
  <sheetFormatPr defaultRowHeight="15"/>
  <cols>
    <col min="1" max="1" width="2" bestFit="1" customWidth="1"/>
    <col min="2" max="2" width="33.28515625" bestFit="1" customWidth="1"/>
    <col min="3" max="3" width="24" bestFit="1" customWidth="1"/>
    <col min="4" max="4" width="12.28515625" customWidth="1"/>
    <col min="5" max="5" width="7" bestFit="1" customWidth="1"/>
    <col min="6" max="6" width="6.42578125" bestFit="1" customWidth="1"/>
    <col min="7" max="7" width="8.5703125" bestFit="1" customWidth="1"/>
    <col min="8" max="8" width="8.140625" bestFit="1" customWidth="1"/>
    <col min="9" max="9" width="7" bestFit="1" customWidth="1"/>
    <col min="10" max="10" width="6.42578125" bestFit="1" customWidth="1"/>
    <col min="11" max="11" width="8.5703125" bestFit="1" customWidth="1"/>
    <col min="12" max="13" width="7" bestFit="1" customWidth="1"/>
    <col min="14" max="14" width="7.140625" bestFit="1" customWidth="1"/>
    <col min="15" max="15" width="8.5703125" bestFit="1" customWidth="1"/>
    <col min="16" max="16" width="7.5703125" bestFit="1" customWidth="1"/>
    <col min="17" max="17" width="7" bestFit="1" customWidth="1"/>
    <col min="18" max="18" width="6.42578125" bestFit="1" customWidth="1"/>
    <col min="19" max="19" width="8.5703125" bestFit="1" customWidth="1"/>
    <col min="20" max="20" width="7.7109375" bestFit="1" customWidth="1"/>
    <col min="21" max="21" width="7.5703125" bestFit="1" customWidth="1"/>
  </cols>
  <sheetData>
    <row r="1" spans="1:21" ht="18.75">
      <c r="A1" s="68" t="s">
        <v>121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1" ht="18.75">
      <c r="A2" s="23"/>
      <c r="B2" s="68" t="s">
        <v>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>
      <c r="B3" s="22" t="s">
        <v>16</v>
      </c>
      <c r="D3" s="15"/>
      <c r="E3" s="70" t="s">
        <v>14</v>
      </c>
      <c r="F3" s="71"/>
      <c r="G3" s="71"/>
      <c r="H3" s="71"/>
      <c r="I3" s="72" t="s">
        <v>7</v>
      </c>
      <c r="J3" s="73"/>
      <c r="K3" s="73"/>
      <c r="L3" s="73"/>
      <c r="M3" s="78" t="s">
        <v>9</v>
      </c>
      <c r="N3" s="79"/>
      <c r="O3" s="79"/>
      <c r="P3" s="79"/>
      <c r="Q3" s="80" t="s">
        <v>123</v>
      </c>
      <c r="R3" s="80"/>
      <c r="S3" s="80"/>
      <c r="T3" s="80"/>
      <c r="U3" s="15"/>
    </row>
    <row r="4" spans="1:21">
      <c r="B4" s="42" t="s">
        <v>6</v>
      </c>
      <c r="C4" s="42" t="s">
        <v>5</v>
      </c>
      <c r="D4" s="10" t="s">
        <v>4</v>
      </c>
      <c r="E4" s="18" t="s">
        <v>3</v>
      </c>
      <c r="F4" s="18" t="s">
        <v>11</v>
      </c>
      <c r="G4" s="18" t="s">
        <v>1</v>
      </c>
      <c r="H4" s="18" t="s">
        <v>13</v>
      </c>
      <c r="I4" s="17" t="s">
        <v>3</v>
      </c>
      <c r="J4" s="17" t="s">
        <v>11</v>
      </c>
      <c r="K4" s="17" t="s">
        <v>1</v>
      </c>
      <c r="L4" s="17" t="s">
        <v>10</v>
      </c>
      <c r="M4" s="21" t="s">
        <v>3</v>
      </c>
      <c r="N4" s="21" t="s">
        <v>2</v>
      </c>
      <c r="O4" s="21" t="s">
        <v>1</v>
      </c>
      <c r="P4" s="21" t="s">
        <v>8</v>
      </c>
      <c r="Q4" s="54" t="s">
        <v>3</v>
      </c>
      <c r="R4" s="54" t="s">
        <v>2</v>
      </c>
      <c r="S4" s="54" t="s">
        <v>1</v>
      </c>
      <c r="T4" s="54" t="s">
        <v>122</v>
      </c>
      <c r="U4" s="20" t="s">
        <v>15</v>
      </c>
    </row>
    <row r="5" spans="1:21">
      <c r="A5" s="6">
        <v>1</v>
      </c>
      <c r="B5" s="44" t="s">
        <v>120</v>
      </c>
      <c r="C5" s="5" t="s">
        <v>25</v>
      </c>
      <c r="D5" s="4">
        <v>43044</v>
      </c>
      <c r="E5" s="43">
        <v>10</v>
      </c>
      <c r="F5" s="2">
        <v>1.2250000000000001</v>
      </c>
      <c r="G5" s="2"/>
      <c r="H5" s="1">
        <f>SUM(E5-F5-G5)</f>
        <v>8.7750000000000004</v>
      </c>
      <c r="I5" s="43">
        <v>10</v>
      </c>
      <c r="J5" s="2">
        <v>1.1000000000000001</v>
      </c>
      <c r="K5" s="2"/>
      <c r="L5" s="1">
        <f>SUM(I5-J5-K5)</f>
        <v>8.9</v>
      </c>
      <c r="M5" s="43">
        <v>10</v>
      </c>
      <c r="N5" s="2">
        <v>0.3</v>
      </c>
      <c r="O5" s="2"/>
      <c r="P5" s="1">
        <f>SUM(M5-N5-O5)</f>
        <v>9.6999999999999993</v>
      </c>
      <c r="Q5" s="43">
        <v>10</v>
      </c>
      <c r="R5" s="2">
        <v>0.9</v>
      </c>
      <c r="S5" s="2"/>
      <c r="T5" s="1">
        <f>SUM(Q5-R5-S5)</f>
        <v>9.1</v>
      </c>
      <c r="U5" s="19">
        <f>SUM(H5,L5,P5,T5)-MIN(H5,L5,P5,T5)</f>
        <v>27.700000000000003</v>
      </c>
    </row>
    <row r="9" spans="1:21">
      <c r="C9" s="11"/>
      <c r="E9" s="81" t="s">
        <v>7</v>
      </c>
      <c r="F9" s="81"/>
      <c r="G9" s="81"/>
      <c r="H9" s="81"/>
    </row>
    <row r="10" spans="1:21">
      <c r="B10" s="42" t="s">
        <v>6</v>
      </c>
      <c r="C10" s="42" t="s">
        <v>5</v>
      </c>
      <c r="D10" s="10" t="s">
        <v>4</v>
      </c>
      <c r="E10" s="8" t="s">
        <v>3</v>
      </c>
      <c r="F10" s="8" t="s">
        <v>2</v>
      </c>
      <c r="G10" s="8" t="s">
        <v>1</v>
      </c>
      <c r="H10" s="8" t="s">
        <v>0</v>
      </c>
    </row>
    <row r="11" spans="1:21">
      <c r="A11" s="6">
        <v>1</v>
      </c>
      <c r="B11" s="44" t="s">
        <v>120</v>
      </c>
      <c r="C11" s="5" t="s">
        <v>25</v>
      </c>
      <c r="D11" s="4">
        <v>43044</v>
      </c>
      <c r="E11" s="3">
        <v>13</v>
      </c>
      <c r="F11" s="2">
        <v>1.1499999999999999</v>
      </c>
      <c r="G11" s="2"/>
      <c r="H11" s="1">
        <f>SUM(E11-F11-G11)</f>
        <v>11.85</v>
      </c>
    </row>
    <row r="14" spans="1:21" ht="18.75">
      <c r="A14" s="68" t="s">
        <v>119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21" ht="18.75">
      <c r="A15" s="23"/>
      <c r="B15" s="68" t="s">
        <v>17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21">
      <c r="B16" s="22" t="s">
        <v>16</v>
      </c>
      <c r="D16" s="15"/>
      <c r="E16" s="70" t="s">
        <v>14</v>
      </c>
      <c r="F16" s="71"/>
      <c r="G16" s="71"/>
      <c r="H16" s="71"/>
      <c r="I16" s="72" t="s">
        <v>7</v>
      </c>
      <c r="J16" s="73"/>
      <c r="K16" s="73"/>
      <c r="L16" s="73"/>
      <c r="M16" s="78" t="s">
        <v>9</v>
      </c>
      <c r="N16" s="79"/>
      <c r="O16" s="79"/>
      <c r="P16" s="79"/>
      <c r="Q16" s="80" t="s">
        <v>124</v>
      </c>
      <c r="R16" s="80"/>
      <c r="S16" s="80"/>
      <c r="T16" s="80"/>
      <c r="U16" s="15"/>
    </row>
    <row r="17" spans="1:21">
      <c r="B17" s="42" t="s">
        <v>6</v>
      </c>
      <c r="C17" s="42" t="s">
        <v>5</v>
      </c>
      <c r="D17" s="10" t="s">
        <v>4</v>
      </c>
      <c r="E17" s="18" t="s">
        <v>3</v>
      </c>
      <c r="F17" s="18" t="s">
        <v>11</v>
      </c>
      <c r="G17" s="18" t="s">
        <v>1</v>
      </c>
      <c r="H17" s="18" t="s">
        <v>13</v>
      </c>
      <c r="I17" s="17" t="s">
        <v>3</v>
      </c>
      <c r="J17" s="17" t="s">
        <v>11</v>
      </c>
      <c r="K17" s="17" t="s">
        <v>1</v>
      </c>
      <c r="L17" s="17" t="s">
        <v>10</v>
      </c>
      <c r="M17" s="21" t="s">
        <v>3</v>
      </c>
      <c r="N17" s="21" t="s">
        <v>2</v>
      </c>
      <c r="O17" s="21" t="s">
        <v>1</v>
      </c>
      <c r="P17" s="21" t="s">
        <v>8</v>
      </c>
      <c r="Q17" s="54" t="s">
        <v>3</v>
      </c>
      <c r="R17" s="54" t="s">
        <v>2</v>
      </c>
      <c r="S17" s="54" t="s">
        <v>1</v>
      </c>
      <c r="T17" s="54" t="s">
        <v>122</v>
      </c>
      <c r="U17" s="20" t="s">
        <v>15</v>
      </c>
    </row>
    <row r="18" spans="1:21">
      <c r="A18" s="6">
        <v>1</v>
      </c>
      <c r="B18" s="44" t="s">
        <v>118</v>
      </c>
      <c r="C18" s="5" t="s">
        <v>25</v>
      </c>
      <c r="D18" s="4">
        <v>42644</v>
      </c>
      <c r="E18" s="43">
        <v>10</v>
      </c>
      <c r="F18" s="2">
        <v>1.175</v>
      </c>
      <c r="G18" s="2"/>
      <c r="H18" s="1">
        <f>SUM(E18-F18-G18)</f>
        <v>8.8249999999999993</v>
      </c>
      <c r="I18" s="43">
        <v>8</v>
      </c>
      <c r="J18" s="2">
        <v>1.05</v>
      </c>
      <c r="K18" s="2">
        <v>0.1</v>
      </c>
      <c r="L18" s="1">
        <f>SUM(I18-J18-K18)</f>
        <v>6.8500000000000005</v>
      </c>
      <c r="M18" s="43">
        <v>10</v>
      </c>
      <c r="N18" s="2">
        <v>10</v>
      </c>
      <c r="O18" s="2"/>
      <c r="P18" s="1">
        <f>SUM(M18-N18-O18)</f>
        <v>0</v>
      </c>
      <c r="Q18" s="43">
        <v>10</v>
      </c>
      <c r="R18" s="2">
        <v>1.6</v>
      </c>
      <c r="S18" s="2"/>
      <c r="T18" s="1">
        <f>SUM(Q18-R18-S18)</f>
        <v>8.4</v>
      </c>
      <c r="U18" s="19">
        <f>SUM(H18,L18,P18,T18)-MIN(H18,L18,P18,T18)</f>
        <v>24.075000000000003</v>
      </c>
    </row>
    <row r="22" spans="1:21">
      <c r="C22" s="11"/>
      <c r="E22" s="81" t="s">
        <v>7</v>
      </c>
      <c r="F22" s="81"/>
      <c r="G22" s="81"/>
      <c r="H22" s="81"/>
    </row>
    <row r="23" spans="1:21">
      <c r="B23" s="42" t="s">
        <v>6</v>
      </c>
      <c r="C23" s="42" t="s">
        <v>5</v>
      </c>
      <c r="D23" s="10" t="s">
        <v>4</v>
      </c>
      <c r="E23" s="8" t="s">
        <v>3</v>
      </c>
      <c r="F23" s="8" t="s">
        <v>2</v>
      </c>
      <c r="G23" s="8" t="s">
        <v>1</v>
      </c>
      <c r="H23" s="8" t="s">
        <v>0</v>
      </c>
    </row>
    <row r="24" spans="1:21">
      <c r="A24" s="6">
        <v>1</v>
      </c>
      <c r="B24" s="44" t="s">
        <v>118</v>
      </c>
      <c r="C24" s="5" t="s">
        <v>25</v>
      </c>
      <c r="D24" s="4">
        <v>42644</v>
      </c>
      <c r="E24" s="3">
        <v>5</v>
      </c>
      <c r="F24" s="2">
        <v>1</v>
      </c>
      <c r="G24" s="2"/>
      <c r="H24" s="1">
        <f>SUM(E24-F24-G24)</f>
        <v>4</v>
      </c>
    </row>
    <row r="27" spans="1:21" ht="18.75">
      <c r="A27" s="68" t="s">
        <v>117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21" ht="18.75">
      <c r="A28" s="23"/>
      <c r="B28" s="68" t="s">
        <v>17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21">
      <c r="B29" s="22" t="s">
        <v>16</v>
      </c>
      <c r="D29" s="15"/>
      <c r="E29" s="70" t="s">
        <v>14</v>
      </c>
      <c r="F29" s="71"/>
      <c r="G29" s="71"/>
      <c r="H29" s="71"/>
      <c r="I29" s="72" t="s">
        <v>7</v>
      </c>
      <c r="J29" s="73"/>
      <c r="K29" s="73"/>
      <c r="L29" s="73"/>
      <c r="M29" s="78" t="s">
        <v>9</v>
      </c>
      <c r="N29" s="79"/>
      <c r="O29" s="79"/>
      <c r="P29" s="79"/>
      <c r="Q29" s="80" t="s">
        <v>124</v>
      </c>
      <c r="R29" s="80"/>
      <c r="S29" s="80"/>
      <c r="T29" s="80"/>
      <c r="U29" s="15"/>
    </row>
    <row r="30" spans="1:21">
      <c r="B30" s="42" t="s">
        <v>6</v>
      </c>
      <c r="C30" s="42" t="s">
        <v>5</v>
      </c>
      <c r="D30" s="10" t="s">
        <v>4</v>
      </c>
      <c r="E30" s="18" t="s">
        <v>3</v>
      </c>
      <c r="F30" s="18" t="s">
        <v>11</v>
      </c>
      <c r="G30" s="18" t="s">
        <v>1</v>
      </c>
      <c r="H30" s="18" t="s">
        <v>13</v>
      </c>
      <c r="I30" s="17" t="s">
        <v>3</v>
      </c>
      <c r="J30" s="17" t="s">
        <v>11</v>
      </c>
      <c r="K30" s="17" t="s">
        <v>1</v>
      </c>
      <c r="L30" s="17" t="s">
        <v>10</v>
      </c>
      <c r="M30" s="21" t="s">
        <v>3</v>
      </c>
      <c r="N30" s="21" t="s">
        <v>2</v>
      </c>
      <c r="O30" s="21" t="s">
        <v>1</v>
      </c>
      <c r="P30" s="21" t="s">
        <v>8</v>
      </c>
      <c r="Q30" s="54" t="s">
        <v>3</v>
      </c>
      <c r="R30" s="54" t="s">
        <v>2</v>
      </c>
      <c r="S30" s="54" t="s">
        <v>1</v>
      </c>
      <c r="T30" s="54" t="s">
        <v>122</v>
      </c>
      <c r="U30" s="20" t="s">
        <v>15</v>
      </c>
    </row>
    <row r="31" spans="1:21">
      <c r="A31" s="6">
        <v>1</v>
      </c>
      <c r="B31" s="41" t="s">
        <v>116</v>
      </c>
      <c r="C31" s="5" t="s">
        <v>25</v>
      </c>
      <c r="D31" s="4">
        <v>41859</v>
      </c>
      <c r="E31" s="43">
        <v>10</v>
      </c>
      <c r="F31" s="2">
        <v>1.1000000000000001</v>
      </c>
      <c r="G31" s="2"/>
      <c r="H31" s="1">
        <f>SUM(E31-F31-G31)</f>
        <v>8.9</v>
      </c>
      <c r="I31" s="43">
        <v>10</v>
      </c>
      <c r="J31" s="2">
        <v>0.25</v>
      </c>
      <c r="K31" s="2"/>
      <c r="L31" s="1">
        <f>SUM(I31-J31-K31)</f>
        <v>9.75</v>
      </c>
      <c r="M31" s="43">
        <v>10</v>
      </c>
      <c r="N31" s="2">
        <v>0.3</v>
      </c>
      <c r="O31" s="2"/>
      <c r="P31" s="1">
        <f>SUM(M31-N31-O31)</f>
        <v>9.6999999999999993</v>
      </c>
      <c r="Q31" s="43">
        <v>10</v>
      </c>
      <c r="R31" s="2">
        <v>1.95</v>
      </c>
      <c r="S31" s="2"/>
      <c r="T31" s="1">
        <f>SUM(Q31-R31-S31)</f>
        <v>8.0500000000000007</v>
      </c>
      <c r="U31" s="19">
        <f>SUM(H31,L31,P31,T31)-MIN(H31,L31,P31,T31)</f>
        <v>28.349999999999998</v>
      </c>
    </row>
    <row r="35" spans="1:8">
      <c r="C35" s="11"/>
      <c r="E35" s="81" t="s">
        <v>7</v>
      </c>
      <c r="F35" s="81"/>
      <c r="G35" s="81"/>
      <c r="H35" s="81"/>
    </row>
    <row r="36" spans="1:8">
      <c r="B36" s="42" t="s">
        <v>6</v>
      </c>
      <c r="C36" s="42" t="s">
        <v>5</v>
      </c>
      <c r="D36" s="10" t="s">
        <v>4</v>
      </c>
      <c r="E36" s="8" t="s">
        <v>3</v>
      </c>
      <c r="F36" s="8" t="s">
        <v>2</v>
      </c>
      <c r="G36" s="8" t="s">
        <v>1</v>
      </c>
      <c r="H36" s="8" t="s">
        <v>0</v>
      </c>
    </row>
    <row r="37" spans="1:8">
      <c r="A37" s="6">
        <v>1</v>
      </c>
      <c r="B37" s="41" t="s">
        <v>116</v>
      </c>
      <c r="C37" s="5" t="s">
        <v>25</v>
      </c>
      <c r="D37" s="4">
        <v>41859</v>
      </c>
      <c r="E37" s="3">
        <v>17</v>
      </c>
      <c r="F37" s="2">
        <v>0.65</v>
      </c>
      <c r="G37" s="2"/>
      <c r="H37" s="1">
        <f>SUM(E37-F37-G37)</f>
        <v>16.350000000000001</v>
      </c>
    </row>
  </sheetData>
  <mergeCells count="21">
    <mergeCell ref="E9:H9"/>
    <mergeCell ref="E35:H35"/>
    <mergeCell ref="E22:H22"/>
    <mergeCell ref="A27:Q27"/>
    <mergeCell ref="B28:Q28"/>
    <mergeCell ref="E29:H29"/>
    <mergeCell ref="I29:L29"/>
    <mergeCell ref="M29:P29"/>
    <mergeCell ref="Q16:T16"/>
    <mergeCell ref="Q29:T29"/>
    <mergeCell ref="A14:Q14"/>
    <mergeCell ref="B15:Q15"/>
    <mergeCell ref="E16:H16"/>
    <mergeCell ref="I16:L16"/>
    <mergeCell ref="M16:P16"/>
    <mergeCell ref="A1:Q1"/>
    <mergeCell ref="B2:Q2"/>
    <mergeCell ref="E3:H3"/>
    <mergeCell ref="I3:L3"/>
    <mergeCell ref="M3:P3"/>
    <mergeCell ref="Q3:T3"/>
  </mergeCells>
  <dataValidations count="1">
    <dataValidation type="custom" allowBlank="1" showInputMessage="1" showErrorMessage="1" sqref="H11 T18 P18 H18 H24 L5 T5 P5 H37 H5 L18 L31 T31 P31 H31">
      <formula1>"bvbv"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ALLIEVE L</vt:lpstr>
      <vt:lpstr>ALLIEVE CL</vt:lpstr>
      <vt:lpstr>ALLIEVE TR</vt:lpstr>
      <vt:lpstr>ALLIEVE VL</vt:lpstr>
      <vt:lpstr>JUNIOR L</vt:lpstr>
      <vt:lpstr>JUNIOR CL</vt:lpstr>
      <vt:lpstr>JUNIOR TR</vt:lpstr>
      <vt:lpstr>JUNIOR VL</vt:lpstr>
      <vt:lpstr>SENIOR L</vt:lpstr>
      <vt:lpstr>MASCHI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2025-03-12T22:10:40Z</dcterms:created>
  <dcterms:modified xsi:type="dcterms:W3CDTF">2025-03-24T21:08:07Z</dcterms:modified>
</cp:coreProperties>
</file>