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fileSharing readOnlyRecommended="1"/>
  <workbookPr filterPrivacy="1"/>
  <xr:revisionPtr revIDLastSave="0" documentId="13_ncr:1_{0DC13DA1-98A8-44D5-90DB-49D0378F6D2A}" xr6:coauthVersionLast="47" xr6:coauthVersionMax="47" xr10:uidLastSave="{00000000-0000-0000-0000-000000000000}"/>
  <bookViews>
    <workbookView xWindow="390" yWindow="390" windowWidth="13725" windowHeight="13440" tabRatio="665" activeTab="7" xr2:uid="{00000000-000D-0000-FFFF-FFFF00000000}"/>
  </bookViews>
  <sheets>
    <sheet name="LUPETTE ASSOLUTO" sheetId="39" r:id="rId1"/>
    <sheet name="LUPETTE CL" sheetId="40" r:id="rId2"/>
    <sheet name="LUPETTE TR" sheetId="41" r:id="rId3"/>
    <sheet name="LUPETTE VL" sheetId="42" r:id="rId4"/>
    <sheet name="TIGROTTE M" sheetId="23" r:id="rId5"/>
    <sheet name="TIGROTTE CL" sheetId="36" r:id="rId6"/>
    <sheet name="TIGROTTE TR" sheetId="37" r:id="rId7"/>
    <sheet name="TIGROTTE VT" sheetId="3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8" l="1"/>
  <c r="H13" i="38"/>
  <c r="H57" i="38"/>
  <c r="H64" i="38"/>
  <c r="H24" i="38"/>
  <c r="H39" i="38"/>
  <c r="H19" i="38"/>
  <c r="H48" i="38"/>
  <c r="H63" i="38"/>
  <c r="H51" i="38"/>
  <c r="H14" i="38"/>
  <c r="H21" i="38"/>
  <c r="H16" i="38"/>
  <c r="H38" i="38"/>
  <c r="H4" i="38"/>
  <c r="H22" i="38"/>
  <c r="H37" i="38"/>
  <c r="H31" i="38"/>
  <c r="H26" i="38"/>
  <c r="H30" i="38"/>
  <c r="H35" i="38"/>
  <c r="H42" i="38"/>
  <c r="H59" i="38"/>
  <c r="H40" i="38"/>
  <c r="H62" i="38"/>
  <c r="H33" i="38"/>
  <c r="H34" i="38"/>
  <c r="H46" i="38"/>
  <c r="H11" i="38"/>
  <c r="H10" i="38"/>
  <c r="H32" i="38"/>
  <c r="H60" i="38"/>
  <c r="H17" i="38"/>
  <c r="H43" i="38"/>
  <c r="H47" i="38"/>
  <c r="H61" i="38"/>
  <c r="H54" i="38"/>
  <c r="H9" i="38"/>
  <c r="H56" i="38"/>
  <c r="H45" i="38"/>
  <c r="H29" i="38"/>
  <c r="H55" i="38"/>
  <c r="H50" i="38"/>
  <c r="H27" i="38"/>
  <c r="H36" i="38"/>
  <c r="H53" i="38"/>
  <c r="H44" i="38"/>
  <c r="H3" i="38"/>
  <c r="H6" i="38"/>
  <c r="H15" i="38"/>
  <c r="H25" i="38"/>
  <c r="H8" i="38"/>
  <c r="H49" i="38"/>
  <c r="H12" i="38"/>
  <c r="H7" i="38"/>
  <c r="H28" i="38"/>
  <c r="H20" i="38"/>
  <c r="H5" i="38"/>
  <c r="H58" i="38"/>
  <c r="H18" i="38"/>
  <c r="H52" i="38"/>
  <c r="H41" i="38"/>
  <c r="H40" i="37"/>
  <c r="H30" i="37"/>
  <c r="H14" i="37"/>
  <c r="H64" i="37"/>
  <c r="H54" i="37"/>
  <c r="H56" i="37"/>
  <c r="H18" i="37"/>
  <c r="H37" i="37"/>
  <c r="H63" i="37"/>
  <c r="H20" i="37"/>
  <c r="H19" i="37"/>
  <c r="H8" i="37"/>
  <c r="H41" i="37"/>
  <c r="H53" i="37"/>
  <c r="H23" i="37"/>
  <c r="H9" i="37"/>
  <c r="H13" i="37"/>
  <c r="H55" i="37"/>
  <c r="H45" i="37"/>
  <c r="H52" i="37"/>
  <c r="H22" i="37"/>
  <c r="H25" i="37"/>
  <c r="H49" i="37"/>
  <c r="H44" i="37"/>
  <c r="H62" i="37"/>
  <c r="H42" i="37"/>
  <c r="H32" i="37"/>
  <c r="H50" i="37"/>
  <c r="H59" i="37"/>
  <c r="H33" i="37"/>
  <c r="H6" i="37"/>
  <c r="H15" i="37"/>
  <c r="H11" i="37"/>
  <c r="H4" i="37"/>
  <c r="H27" i="37"/>
  <c r="H61" i="37"/>
  <c r="H3" i="37"/>
  <c r="H12" i="37"/>
  <c r="H39" i="37"/>
  <c r="H35" i="37"/>
  <c r="H51" i="37"/>
  <c r="H36" i="37"/>
  <c r="H7" i="37"/>
  <c r="H46" i="37"/>
  <c r="H24" i="37"/>
  <c r="H34" i="37"/>
  <c r="H58" i="37"/>
  <c r="H48" i="37"/>
  <c r="H16" i="37"/>
  <c r="H10" i="37"/>
  <c r="H47" i="37"/>
  <c r="H43" i="37"/>
  <c r="H29" i="37"/>
  <c r="H17" i="37"/>
  <c r="H31" i="37"/>
  <c r="H26" i="37"/>
  <c r="H60" i="37"/>
  <c r="H28" i="37"/>
  <c r="H38" i="37"/>
  <c r="H5" i="37"/>
  <c r="H21" i="37"/>
  <c r="H57" i="37"/>
  <c r="H8" i="36"/>
  <c r="H41" i="36"/>
  <c r="H52" i="36"/>
  <c r="H64" i="36"/>
  <c r="H55" i="36"/>
  <c r="H49" i="36"/>
  <c r="H23" i="36"/>
  <c r="H10" i="36"/>
  <c r="H63" i="36"/>
  <c r="H3" i="36"/>
  <c r="H59" i="36"/>
  <c r="H16" i="36"/>
  <c r="H17" i="36"/>
  <c r="H47" i="36"/>
  <c r="H36" i="36"/>
  <c r="H45" i="36"/>
  <c r="H6" i="36"/>
  <c r="H22" i="36"/>
  <c r="H30" i="36"/>
  <c r="H21" i="36"/>
  <c r="H20" i="36"/>
  <c r="H4" i="36"/>
  <c r="H56" i="36"/>
  <c r="H58" i="36"/>
  <c r="H62" i="36"/>
  <c r="H38" i="36"/>
  <c r="H35" i="36"/>
  <c r="H25" i="36"/>
  <c r="H57" i="36"/>
  <c r="H39" i="36"/>
  <c r="H15" i="36"/>
  <c r="H18" i="36"/>
  <c r="H24" i="36"/>
  <c r="H5" i="36"/>
  <c r="H26" i="36"/>
  <c r="H61" i="36"/>
  <c r="H9" i="36"/>
  <c r="H31" i="36"/>
  <c r="H46" i="36"/>
  <c r="H32" i="36"/>
  <c r="H60" i="36"/>
  <c r="H48" i="36"/>
  <c r="H34" i="36"/>
  <c r="H37" i="36"/>
  <c r="H50" i="36"/>
  <c r="H40" i="36"/>
  <c r="H11" i="36"/>
  <c r="H29" i="36"/>
  <c r="H12" i="36"/>
  <c r="H13" i="36"/>
  <c r="H28" i="36"/>
  <c r="H54" i="36"/>
  <c r="H43" i="36"/>
  <c r="H19" i="36"/>
  <c r="H42" i="36"/>
  <c r="H51" i="36"/>
  <c r="H27" i="36"/>
  <c r="H33" i="36"/>
  <c r="H53" i="36"/>
  <c r="H14" i="36"/>
  <c r="H44" i="36"/>
  <c r="H7" i="36"/>
  <c r="H40" i="42"/>
  <c r="H17" i="42"/>
  <c r="H3" i="42"/>
  <c r="H14" i="42"/>
  <c r="H9" i="42"/>
  <c r="H31" i="42"/>
  <c r="H28" i="42"/>
  <c r="H20" i="42"/>
  <c r="H7" i="42"/>
  <c r="H13" i="42"/>
  <c r="H23" i="42"/>
  <c r="H12" i="42"/>
  <c r="H37" i="42"/>
  <c r="H35" i="42"/>
  <c r="H4" i="42"/>
  <c r="H51" i="42"/>
  <c r="H41" i="42"/>
  <c r="H26" i="42"/>
  <c r="H39" i="42"/>
  <c r="H49" i="42"/>
  <c r="H33" i="42"/>
  <c r="H24" i="42"/>
  <c r="H34" i="42"/>
  <c r="H50" i="42"/>
  <c r="H25" i="42"/>
  <c r="H18" i="42"/>
  <c r="H36" i="42"/>
  <c r="H19" i="42"/>
  <c r="H8" i="42"/>
  <c r="H29" i="42"/>
  <c r="H42" i="42"/>
  <c r="H48" i="42"/>
  <c r="H30" i="42"/>
  <c r="H47" i="42"/>
  <c r="H5" i="42"/>
  <c r="H38" i="42"/>
  <c r="H16" i="42"/>
  <c r="H32" i="42"/>
  <c r="H45" i="42"/>
  <c r="H44" i="42"/>
  <c r="H11" i="42"/>
  <c r="H15" i="42"/>
  <c r="H27" i="42"/>
  <c r="H43" i="42"/>
  <c r="H10" i="42"/>
  <c r="H46" i="42"/>
  <c r="H22" i="42"/>
  <c r="H6" i="42"/>
  <c r="H21" i="42"/>
  <c r="H47" i="41"/>
  <c r="H37" i="41"/>
  <c r="H4" i="41"/>
  <c r="H32" i="41"/>
  <c r="H41" i="41"/>
  <c r="H42" i="41"/>
  <c r="H30" i="41"/>
  <c r="H39" i="41"/>
  <c r="H18" i="41"/>
  <c r="H7" i="41"/>
  <c r="H34" i="41"/>
  <c r="H17" i="41"/>
  <c r="H27" i="41"/>
  <c r="H26" i="41"/>
  <c r="H33" i="41"/>
  <c r="H51" i="41"/>
  <c r="H13" i="41"/>
  <c r="H16" i="41"/>
  <c r="H35" i="41"/>
  <c r="H44" i="41"/>
  <c r="H14" i="41"/>
  <c r="H12" i="41"/>
  <c r="H31" i="41"/>
  <c r="H50" i="41"/>
  <c r="H6" i="41"/>
  <c r="H10" i="41"/>
  <c r="H48" i="41"/>
  <c r="H28" i="41"/>
  <c r="H11" i="41"/>
  <c r="H45" i="41"/>
  <c r="H21" i="41"/>
  <c r="H43" i="41"/>
  <c r="H8" i="41"/>
  <c r="H23" i="41"/>
  <c r="H25" i="41"/>
  <c r="H46" i="41"/>
  <c r="H9" i="41"/>
  <c r="H49" i="41"/>
  <c r="H22" i="41"/>
  <c r="H15" i="41"/>
  <c r="H38" i="41"/>
  <c r="H20" i="41"/>
  <c r="H29" i="41"/>
  <c r="H36" i="41"/>
  <c r="H24" i="41"/>
  <c r="H40" i="41"/>
  <c r="H5" i="41"/>
  <c r="H3" i="41"/>
  <c r="H19" i="41"/>
  <c r="H48" i="40"/>
  <c r="H47" i="40"/>
  <c r="H5" i="40"/>
  <c r="H35" i="40"/>
  <c r="H26" i="40"/>
  <c r="H36" i="40"/>
  <c r="H30" i="40"/>
  <c r="H31" i="40"/>
  <c r="H13" i="40"/>
  <c r="H16" i="40"/>
  <c r="H44" i="40"/>
  <c r="H11" i="40"/>
  <c r="H25" i="40"/>
  <c r="H24" i="40"/>
  <c r="H7" i="40"/>
  <c r="H51" i="40"/>
  <c r="H12" i="40"/>
  <c r="H19" i="40"/>
  <c r="H34" i="40"/>
  <c r="H46" i="40"/>
  <c r="H32" i="40"/>
  <c r="H4" i="40"/>
  <c r="H23" i="40"/>
  <c r="H50" i="40"/>
  <c r="H9" i="40"/>
  <c r="H15" i="40"/>
  <c r="H37" i="40"/>
  <c r="H27" i="40"/>
  <c r="H6" i="40"/>
  <c r="H33" i="40"/>
  <c r="H28" i="40"/>
  <c r="H39" i="40"/>
  <c r="H18" i="40"/>
  <c r="H40" i="40"/>
  <c r="H8" i="40"/>
  <c r="H45" i="40"/>
  <c r="H10" i="40"/>
  <c r="H42" i="40"/>
  <c r="H41" i="40"/>
  <c r="H22" i="40"/>
  <c r="H21" i="40"/>
  <c r="H20" i="40"/>
  <c r="H29" i="40"/>
  <c r="H43" i="40"/>
  <c r="H14" i="40"/>
  <c r="H38" i="40"/>
  <c r="H3" i="40"/>
  <c r="H49" i="40"/>
  <c r="H17" i="40"/>
  <c r="H97" i="23"/>
  <c r="H70" i="23"/>
  <c r="H74" i="39"/>
  <c r="H73" i="39"/>
  <c r="H81" i="39"/>
  <c r="H66" i="39"/>
  <c r="H68" i="39"/>
  <c r="H18" i="39"/>
  <c r="L18" i="39"/>
  <c r="P18" i="39"/>
  <c r="H37" i="39"/>
  <c r="L37" i="39"/>
  <c r="P37" i="39"/>
  <c r="H6" i="39"/>
  <c r="L6" i="39"/>
  <c r="P6" i="39"/>
  <c r="H44" i="39"/>
  <c r="L44" i="39"/>
  <c r="P44" i="39"/>
  <c r="H17" i="39"/>
  <c r="L17" i="39"/>
  <c r="P17" i="39"/>
  <c r="H43" i="39"/>
  <c r="L43" i="39"/>
  <c r="P43" i="39"/>
  <c r="H26" i="39"/>
  <c r="L26" i="39"/>
  <c r="P26" i="39"/>
  <c r="H21" i="39"/>
  <c r="L21" i="39"/>
  <c r="P21" i="39"/>
  <c r="H23" i="39"/>
  <c r="L23" i="39"/>
  <c r="P23" i="39"/>
  <c r="H28" i="39"/>
  <c r="L28" i="39"/>
  <c r="P28" i="39"/>
  <c r="H41" i="39"/>
  <c r="L41" i="39"/>
  <c r="P41" i="39"/>
  <c r="H47" i="39"/>
  <c r="L47" i="39"/>
  <c r="P47" i="39"/>
  <c r="H11" i="39"/>
  <c r="L11" i="39"/>
  <c r="P11" i="39"/>
  <c r="H46" i="39"/>
  <c r="L46" i="39"/>
  <c r="P46" i="39"/>
  <c r="H10" i="39"/>
  <c r="L10" i="39"/>
  <c r="P10" i="39"/>
  <c r="H49" i="39"/>
  <c r="L49" i="39"/>
  <c r="P49" i="39"/>
  <c r="H20" i="39"/>
  <c r="L20" i="39"/>
  <c r="P20" i="39"/>
  <c r="H50" i="39"/>
  <c r="L50" i="39"/>
  <c r="P50" i="39"/>
  <c r="H35" i="39"/>
  <c r="L35" i="39"/>
  <c r="P35" i="39"/>
  <c r="H38" i="39"/>
  <c r="L38" i="39"/>
  <c r="P38" i="39"/>
  <c r="H7" i="39"/>
  <c r="L7" i="39"/>
  <c r="P7" i="39"/>
  <c r="H25" i="39"/>
  <c r="L25" i="39"/>
  <c r="P25" i="39"/>
  <c r="H45" i="39"/>
  <c r="L45" i="39"/>
  <c r="P45" i="39"/>
  <c r="H16" i="39"/>
  <c r="L16" i="39"/>
  <c r="P16" i="39"/>
  <c r="H9" i="39"/>
  <c r="L9" i="39"/>
  <c r="P9" i="39"/>
  <c r="H52" i="39"/>
  <c r="L52" i="39"/>
  <c r="P52" i="39"/>
  <c r="H29" i="39"/>
  <c r="L29" i="39"/>
  <c r="P29" i="39"/>
  <c r="H8" i="39"/>
  <c r="L8" i="39"/>
  <c r="P8" i="39"/>
  <c r="H24" i="39"/>
  <c r="L24" i="39"/>
  <c r="P24" i="39"/>
  <c r="H51" i="39"/>
  <c r="L51" i="39"/>
  <c r="P51" i="39"/>
  <c r="H36" i="39"/>
  <c r="L36" i="39"/>
  <c r="P36" i="39"/>
  <c r="H19" i="39"/>
  <c r="L19" i="39"/>
  <c r="P19" i="39"/>
  <c r="H22" i="39"/>
  <c r="L22" i="39"/>
  <c r="P22" i="39"/>
  <c r="H53" i="39"/>
  <c r="L53" i="39"/>
  <c r="P53" i="39"/>
  <c r="H15" i="39"/>
  <c r="L15" i="39"/>
  <c r="P15" i="39"/>
  <c r="H31" i="39"/>
  <c r="L31" i="39"/>
  <c r="P31" i="39"/>
  <c r="H32" i="39"/>
  <c r="L32" i="39"/>
  <c r="P32" i="39"/>
  <c r="H14" i="39"/>
  <c r="L14" i="39"/>
  <c r="P14" i="39"/>
  <c r="H40" i="39"/>
  <c r="L40" i="39"/>
  <c r="P40" i="39"/>
  <c r="H12" i="39"/>
  <c r="L12" i="39"/>
  <c r="P12" i="39"/>
  <c r="H13" i="39"/>
  <c r="L13" i="39"/>
  <c r="P13" i="39"/>
  <c r="H33" i="39"/>
  <c r="L33" i="39"/>
  <c r="P33" i="39"/>
  <c r="H27" i="39"/>
  <c r="L27" i="39"/>
  <c r="P27" i="39"/>
  <c r="H39" i="39"/>
  <c r="L39" i="39"/>
  <c r="P39" i="39"/>
  <c r="H30" i="39"/>
  <c r="L30" i="39"/>
  <c r="P30" i="39"/>
  <c r="H34" i="39"/>
  <c r="L34" i="39"/>
  <c r="P34" i="39"/>
  <c r="H5" i="39"/>
  <c r="L5" i="39"/>
  <c r="P5" i="39"/>
  <c r="H42" i="39"/>
  <c r="L42" i="39"/>
  <c r="P42" i="39"/>
  <c r="H48" i="39"/>
  <c r="L48" i="39"/>
  <c r="P48" i="39"/>
  <c r="H58" i="39"/>
  <c r="H60" i="39"/>
  <c r="H65" i="39"/>
  <c r="H77" i="39"/>
  <c r="H70" i="39"/>
  <c r="H85" i="39"/>
  <c r="H62" i="39"/>
  <c r="H57" i="39"/>
  <c r="H78" i="39"/>
  <c r="H75" i="39"/>
  <c r="H72" i="39"/>
  <c r="H69" i="39"/>
  <c r="H86" i="39"/>
  <c r="H87" i="39"/>
  <c r="H84" i="39"/>
  <c r="H64" i="39"/>
  <c r="H82" i="39"/>
  <c r="H79" i="39"/>
  <c r="H83" i="39"/>
  <c r="H88" i="39"/>
  <c r="H63" i="39"/>
  <c r="H59" i="39"/>
  <c r="H80" i="39"/>
  <c r="H76" i="39"/>
  <c r="H61" i="39"/>
  <c r="H67" i="39"/>
  <c r="H71" i="39"/>
  <c r="H114" i="23"/>
  <c r="P18" i="23"/>
  <c r="L18" i="23"/>
  <c r="H18" i="23"/>
  <c r="H72" i="23"/>
  <c r="H102" i="23"/>
  <c r="H104" i="23"/>
  <c r="H118" i="23"/>
  <c r="H108" i="23"/>
  <c r="H88" i="23"/>
  <c r="H78" i="23"/>
  <c r="H113" i="23"/>
  <c r="H98" i="23"/>
  <c r="H90" i="23"/>
  <c r="H89" i="23"/>
  <c r="H115" i="23"/>
  <c r="H77" i="23"/>
  <c r="H107" i="23"/>
  <c r="H106" i="23"/>
  <c r="H112" i="23"/>
  <c r="H85" i="23"/>
  <c r="H103" i="23"/>
  <c r="P36" i="23"/>
  <c r="L36" i="23"/>
  <c r="H36" i="23"/>
  <c r="P52" i="23"/>
  <c r="L52" i="23"/>
  <c r="H52" i="23"/>
  <c r="P66" i="23"/>
  <c r="L66" i="23"/>
  <c r="H66" i="23"/>
  <c r="P56" i="23"/>
  <c r="L56" i="23"/>
  <c r="H56" i="23"/>
  <c r="P53" i="23"/>
  <c r="L53" i="23"/>
  <c r="H53" i="23"/>
  <c r="P21" i="23"/>
  <c r="L21" i="23"/>
  <c r="H21" i="23"/>
  <c r="P19" i="23"/>
  <c r="L19" i="23"/>
  <c r="H19" i="23"/>
  <c r="P65" i="23"/>
  <c r="L65" i="23"/>
  <c r="H65" i="23"/>
  <c r="P12" i="23"/>
  <c r="L12" i="23"/>
  <c r="H12" i="23"/>
  <c r="P54" i="23"/>
  <c r="L54" i="23"/>
  <c r="H54" i="23"/>
  <c r="P15" i="23"/>
  <c r="L15" i="23"/>
  <c r="H15" i="23"/>
  <c r="P24" i="23"/>
  <c r="L24" i="23"/>
  <c r="H24" i="23"/>
  <c r="P50" i="23"/>
  <c r="L50" i="23"/>
  <c r="H50" i="23"/>
  <c r="P22" i="23"/>
  <c r="L22" i="23"/>
  <c r="H22" i="23"/>
  <c r="P29" i="23"/>
  <c r="L29" i="23"/>
  <c r="H29" i="23"/>
  <c r="Q20" i="39" l="1"/>
  <c r="Q5" i="39"/>
  <c r="Q53" i="39"/>
  <c r="Q52" i="39"/>
  <c r="Q14" i="39"/>
  <c r="Q18" i="39"/>
  <c r="Q32" i="39"/>
  <c r="Q8" i="39"/>
  <c r="Q10" i="39"/>
  <c r="Q11" i="39"/>
  <c r="Q6" i="39"/>
  <c r="Q15" i="39"/>
  <c r="Q7" i="39"/>
  <c r="Q16" i="39"/>
  <c r="Q28" i="39"/>
  <c r="Q39" i="39"/>
  <c r="Q45" i="39"/>
  <c r="Q17" i="39"/>
  <c r="Q46" i="39"/>
  <c r="Q50" i="39"/>
  <c r="Q47" i="39"/>
  <c r="Q33" i="39"/>
  <c r="Q34" i="39"/>
  <c r="Q51" i="39"/>
  <c r="Q26" i="39"/>
  <c r="Q27" i="39"/>
  <c r="Q36" i="39"/>
  <c r="Q12" i="39"/>
  <c r="Q22" i="39"/>
  <c r="Q40" i="39"/>
  <c r="Q29" i="39"/>
  <c r="Q21" i="39"/>
  <c r="Q35" i="39"/>
  <c r="Q38" i="39"/>
  <c r="Q30" i="39"/>
  <c r="Q31" i="39"/>
  <c r="Q19" i="39"/>
  <c r="Q37" i="39"/>
  <c r="Q9" i="39"/>
  <c r="Q42" i="39"/>
  <c r="Q23" i="39"/>
  <c r="Q41" i="39"/>
  <c r="Q24" i="39"/>
  <c r="Q48" i="39"/>
  <c r="Q18" i="23"/>
  <c r="Q13" i="39"/>
  <c r="Q44" i="39"/>
  <c r="Q43" i="39"/>
  <c r="Q49" i="39"/>
  <c r="Q25" i="39"/>
  <c r="Q22" i="23"/>
  <c r="Q54" i="23"/>
  <c r="Q21" i="23"/>
  <c r="Q52" i="23"/>
  <c r="Q50" i="23"/>
  <c r="Q12" i="23"/>
  <c r="Q53" i="23"/>
  <c r="Q36" i="23"/>
  <c r="Q29" i="23"/>
  <c r="Q15" i="23"/>
  <c r="Q19" i="23"/>
  <c r="Q66" i="23"/>
  <c r="Q24" i="23"/>
  <c r="Q65" i="23"/>
  <c r="Q56" i="23"/>
  <c r="H33" i="23" l="1"/>
  <c r="L33" i="23"/>
  <c r="P33" i="23"/>
  <c r="H44" i="23"/>
  <c r="L44" i="23"/>
  <c r="P44" i="23"/>
  <c r="H7" i="23"/>
  <c r="L7" i="23"/>
  <c r="P7" i="23"/>
  <c r="H57" i="23"/>
  <c r="L57" i="23"/>
  <c r="P57" i="23"/>
  <c r="H20" i="23"/>
  <c r="L20" i="23"/>
  <c r="P20" i="23"/>
  <c r="H55" i="23"/>
  <c r="L55" i="23"/>
  <c r="P55" i="23"/>
  <c r="H47" i="23"/>
  <c r="L47" i="23"/>
  <c r="P47" i="23"/>
  <c r="H31" i="23"/>
  <c r="L31" i="23"/>
  <c r="P31" i="23"/>
  <c r="H11" i="23"/>
  <c r="L11" i="23"/>
  <c r="P11" i="23"/>
  <c r="H42" i="23"/>
  <c r="L42" i="23"/>
  <c r="P42" i="23"/>
  <c r="H51" i="23"/>
  <c r="L51" i="23"/>
  <c r="P51" i="23"/>
  <c r="H37" i="23"/>
  <c r="L37" i="23"/>
  <c r="P37" i="23"/>
  <c r="H10" i="23"/>
  <c r="L10" i="23"/>
  <c r="P10" i="23"/>
  <c r="H6" i="23"/>
  <c r="L6" i="23"/>
  <c r="P6" i="23"/>
  <c r="H26" i="23"/>
  <c r="L26" i="23"/>
  <c r="P26" i="23"/>
  <c r="H40" i="23"/>
  <c r="L40" i="23"/>
  <c r="P40" i="23"/>
  <c r="H45" i="23"/>
  <c r="L45" i="23"/>
  <c r="P45" i="23"/>
  <c r="H46" i="23"/>
  <c r="L46" i="23"/>
  <c r="P46" i="23"/>
  <c r="H38" i="23"/>
  <c r="L38" i="23"/>
  <c r="P38" i="23"/>
  <c r="H27" i="23"/>
  <c r="L27" i="23"/>
  <c r="P27" i="23"/>
  <c r="H48" i="23"/>
  <c r="L48" i="23"/>
  <c r="P48" i="23"/>
  <c r="H60" i="23"/>
  <c r="L60" i="23"/>
  <c r="P60" i="23"/>
  <c r="H35" i="23"/>
  <c r="L35" i="23"/>
  <c r="P35" i="23"/>
  <c r="H49" i="23"/>
  <c r="L49" i="23"/>
  <c r="P49" i="23"/>
  <c r="H17" i="23"/>
  <c r="L17" i="23"/>
  <c r="P17" i="23"/>
  <c r="H14" i="23"/>
  <c r="L14" i="23"/>
  <c r="P14" i="23"/>
  <c r="H63" i="23"/>
  <c r="L63" i="23"/>
  <c r="P63" i="23"/>
  <c r="H25" i="23"/>
  <c r="L25" i="23"/>
  <c r="P25" i="23"/>
  <c r="H5" i="23"/>
  <c r="L5" i="23"/>
  <c r="P5" i="23"/>
  <c r="H16" i="23"/>
  <c r="L16" i="23"/>
  <c r="P16" i="23"/>
  <c r="H62" i="23"/>
  <c r="L62" i="23"/>
  <c r="P62" i="23"/>
  <c r="H9" i="23"/>
  <c r="L9" i="23"/>
  <c r="P9" i="23"/>
  <c r="H28" i="23"/>
  <c r="L28" i="23"/>
  <c r="P28" i="23"/>
  <c r="H59" i="23"/>
  <c r="L59" i="23"/>
  <c r="P59" i="23"/>
  <c r="H41" i="23"/>
  <c r="L41" i="23"/>
  <c r="P41" i="23"/>
  <c r="H32" i="23"/>
  <c r="L32" i="23"/>
  <c r="P32" i="23"/>
  <c r="H43" i="23"/>
  <c r="L43" i="23"/>
  <c r="P43" i="23"/>
  <c r="H64" i="23"/>
  <c r="L64" i="23"/>
  <c r="P64" i="23"/>
  <c r="H58" i="23"/>
  <c r="L58" i="23"/>
  <c r="P58" i="23"/>
  <c r="H61" i="23"/>
  <c r="L61" i="23"/>
  <c r="P61" i="23"/>
  <c r="H13" i="23"/>
  <c r="L13" i="23"/>
  <c r="P13" i="23"/>
  <c r="H23" i="23"/>
  <c r="L23" i="23"/>
  <c r="P23" i="23"/>
  <c r="H30" i="23"/>
  <c r="L30" i="23"/>
  <c r="P30" i="23"/>
  <c r="H34" i="23"/>
  <c r="L34" i="23"/>
  <c r="P34" i="23"/>
  <c r="H39" i="23"/>
  <c r="L39" i="23"/>
  <c r="P39" i="23"/>
  <c r="H8" i="23"/>
  <c r="L8" i="23"/>
  <c r="P8" i="23"/>
  <c r="H96" i="23"/>
  <c r="H74" i="23"/>
  <c r="R71" i="23"/>
  <c r="H110" i="23"/>
  <c r="H76" i="23"/>
  <c r="H92" i="23"/>
  <c r="H84" i="23"/>
  <c r="H87" i="23"/>
  <c r="H95" i="23"/>
  <c r="H91" i="23"/>
  <c r="H93" i="23"/>
  <c r="H100" i="23"/>
  <c r="H81" i="23"/>
  <c r="H80" i="23"/>
  <c r="H109" i="23"/>
  <c r="H111" i="23"/>
  <c r="H71" i="23"/>
  <c r="H101" i="23"/>
  <c r="H73" i="23"/>
  <c r="H79" i="23"/>
  <c r="H83" i="23"/>
  <c r="H117" i="23"/>
  <c r="H82" i="23"/>
  <c r="H86" i="23"/>
  <c r="H94" i="23"/>
  <c r="H105" i="23"/>
  <c r="H99" i="23"/>
  <c r="H75" i="23"/>
  <c r="H116" i="23"/>
  <c r="Q8" i="23" l="1"/>
  <c r="Q23" i="23"/>
  <c r="Q9" i="23"/>
  <c r="Q30" i="23"/>
  <c r="Q58" i="23"/>
  <c r="Q32" i="23"/>
  <c r="Q28" i="23"/>
  <c r="Q62" i="23"/>
  <c r="Q63" i="23"/>
  <c r="Q49" i="23"/>
  <c r="Q46" i="23"/>
  <c r="Q6" i="23"/>
  <c r="Q51" i="23"/>
  <c r="Q55" i="23"/>
  <c r="Q44" i="23"/>
  <c r="Q10" i="23"/>
  <c r="Q34" i="23"/>
  <c r="Q61" i="23"/>
  <c r="Q43" i="23"/>
  <c r="Q59" i="23"/>
  <c r="Q25" i="23"/>
  <c r="Q60" i="23"/>
  <c r="Q38" i="23"/>
  <c r="Q26" i="23"/>
  <c r="Q37" i="23"/>
  <c r="Q31" i="23"/>
  <c r="Q7" i="23"/>
  <c r="Q16" i="23"/>
  <c r="Q14" i="23"/>
  <c r="Q48" i="23"/>
  <c r="Q45" i="23"/>
  <c r="Q42" i="23"/>
  <c r="Q20" i="23"/>
  <c r="Q33" i="23"/>
  <c r="Q39" i="23"/>
  <c r="Q13" i="23"/>
  <c r="Q64" i="23"/>
  <c r="Q41" i="23"/>
  <c r="Q5" i="23"/>
  <c r="Q17" i="23"/>
  <c r="Q35" i="23"/>
  <c r="Q27" i="23"/>
  <c r="Q40" i="23"/>
  <c r="Q11" i="23"/>
  <c r="Q47" i="23"/>
  <c r="Q57" i="23"/>
  <c r="R35" i="23"/>
</calcChain>
</file>

<file path=xl/sharedStrings.xml><?xml version="1.0" encoding="utf-8"?>
<sst xmlns="http://schemas.openxmlformats.org/spreadsheetml/2006/main" count="1158" uniqueCount="143">
  <si>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</si>
  <si>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</si>
  <si>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</si>
  <si>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</si>
  <si>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</si>
  <si>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</si>
  <si>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</si>
  <si>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</si>
  <si>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</si>
  <si>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</si>
  <si>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</si>
  <si>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</si>
  <si>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</si>
  <si>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</si>
  <si>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</si>
  <si>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MINITRAMPOLINO</t>
  </si>
  <si>
    <t>ASSOLUTO</t>
  </si>
  <si>
    <t>Tot.  MT</t>
  </si>
  <si>
    <t>ASD DON BASTIANINI</t>
  </si>
  <si>
    <t>BODY&amp;MIND</t>
  </si>
  <si>
    <t>ASD WHITE GYM AMIATA</t>
  </si>
  <si>
    <t>KAZIU ISABEL</t>
  </si>
  <si>
    <t>VICHI GAIA</t>
  </si>
  <si>
    <t>CIAFFARAFA' SOFIA</t>
  </si>
  <si>
    <t>TONELLI AURORA</t>
  </si>
  <si>
    <t>TRIDICO CARLOTTA</t>
  </si>
  <si>
    <t>SHTEPANI NOEMI</t>
  </si>
  <si>
    <t>LEONI BENEDETTA</t>
  </si>
  <si>
    <t>GIARAMITA LARA</t>
  </si>
  <si>
    <t>GIACOMINI PETRA</t>
  </si>
  <si>
    <t>COLI' NICOLE</t>
  </si>
  <si>
    <t>CATEGORIA TIGROTTE F - PROGRAMMA MEDIUM</t>
  </si>
  <si>
    <t>ASD OASIS CLUB</t>
  </si>
  <si>
    <t>BARONETTO EMMA</t>
  </si>
  <si>
    <t>BARTOLINI SOFIA</t>
  </si>
  <si>
    <t>BELLINI MARTA</t>
  </si>
  <si>
    <t>BIENTINESI BIANCA</t>
  </si>
  <si>
    <t>CITTI DILETTA</t>
  </si>
  <si>
    <t>FRANCHINI ARIANNA</t>
  </si>
  <si>
    <t>GRISANTI BIANCA</t>
  </si>
  <si>
    <t>LARONZI ASIA GIULIA</t>
  </si>
  <si>
    <t>REDI ADELE</t>
  </si>
  <si>
    <t>SAVATTERI NINA</t>
  </si>
  <si>
    <t>ASD ASCIANO 2011</t>
  </si>
  <si>
    <t>FAVARO GIORGIA</t>
  </si>
  <si>
    <t>LOMBARDI AURORA</t>
  </si>
  <si>
    <t>BERTO' MATILDE</t>
  </si>
  <si>
    <t>MYTHOS ARTE E MOVIMENTO</t>
  </si>
  <si>
    <t>VACCARI ANNA</t>
  </si>
  <si>
    <t>NOVI MIA</t>
  </si>
  <si>
    <t>CALVETTI VITTORIA</t>
  </si>
  <si>
    <t>FAVINI MARTA</t>
  </si>
  <si>
    <t>VECCE MARGHERITA</t>
  </si>
  <si>
    <t>BALDI VIRGINIA CLARA</t>
  </si>
  <si>
    <t>VIRTUS ULIVETO ASD</t>
  </si>
  <si>
    <t>BARDELLI EMMA</t>
  </si>
  <si>
    <t>CASALINI BIANCA</t>
  </si>
  <si>
    <t>LEKA CLOE</t>
  </si>
  <si>
    <t>MONTANA VIRGINIA</t>
  </si>
  <si>
    <t>VACCAI GIULIA</t>
  </si>
  <si>
    <t>ASD KINZIKA GINNASTICA</t>
  </si>
  <si>
    <t>ASD FERRUCCI LIBERTAS</t>
  </si>
  <si>
    <t>DIRINDELLI MARGHERITA</t>
  </si>
  <si>
    <t>FERRARO MARGHERITA</t>
  </si>
  <si>
    <t>GAMBINO ALICE</t>
  </si>
  <si>
    <t>GIULIANI MARZIA</t>
  </si>
  <si>
    <t>HURMI KLARISA</t>
  </si>
  <si>
    <t>MORETTO SARA</t>
  </si>
  <si>
    <t>NICCOLAI SELIKA</t>
  </si>
  <si>
    <t>NICCOLI ANNA</t>
  </si>
  <si>
    <t>PAPI LUCREZIA</t>
  </si>
  <si>
    <t>SULEJMANI GINEVRA</t>
  </si>
  <si>
    <t>VAIANI VITTORIA</t>
  </si>
  <si>
    <t>ZENELI AJSEL</t>
  </si>
  <si>
    <t>SOTELO MATILDE MARIE</t>
  </si>
  <si>
    <t>FERDANI MICOL</t>
  </si>
  <si>
    <t>DOMI AILA</t>
  </si>
  <si>
    <t>DONATI GRETA</t>
  </si>
  <si>
    <t>MARZO LISA</t>
  </si>
  <si>
    <t>MAZZONI ELENA</t>
  </si>
  <si>
    <t>TALBOURDET GAELLE</t>
  </si>
  <si>
    <t>DONATI NOEMI</t>
  </si>
  <si>
    <t>SPORTING CLUB ALBINIA</t>
  </si>
  <si>
    <t>ANGIOLINI RACHELE</t>
  </si>
  <si>
    <t>FORLI' REBECCA</t>
  </si>
  <si>
    <t>LUPO CATERINA</t>
  </si>
  <si>
    <t>ONUTAN LARISA ALEXANDRA</t>
  </si>
  <si>
    <t>BARBONE AURORA</t>
  </si>
  <si>
    <t>CECCHI VIOLA</t>
  </si>
  <si>
    <t>PORCIANI GIULIA</t>
  </si>
  <si>
    <t>SANESI ANNA</t>
  </si>
  <si>
    <t>TAFANI MEILI</t>
  </si>
  <si>
    <t>SORIANELLO DIANA</t>
  </si>
  <si>
    <t>ASD SPORTING CLUB 2000</t>
  </si>
  <si>
    <t>SANTINELLI BEATRICE</t>
  </si>
  <si>
    <t>PISTELLI ASIA</t>
  </si>
  <si>
    <t>PAMPANINI NILOUFAR</t>
  </si>
  <si>
    <t>NOFRONI GERI VIRGINIA</t>
  </si>
  <si>
    <t>MONTECCHIANI MATILDE</t>
  </si>
  <si>
    <t>MIGLIETTI AYLA</t>
  </si>
  <si>
    <t>MASSIMI GAIA</t>
  </si>
  <si>
    <t>MARTINI MATILDE</t>
  </si>
  <si>
    <t>LO PORTO MARGHERITA ANNA</t>
  </si>
  <si>
    <t>HILA AURORA</t>
  </si>
  <si>
    <t>GALATOLO ASIA</t>
  </si>
  <si>
    <t>GABRIELLI GIULIA</t>
  </si>
  <si>
    <t>FUSARIO GINEVRA</t>
  </si>
  <si>
    <t>FANCIULLI EMILY</t>
  </si>
  <si>
    <t>DOMINICI ALESSIA</t>
  </si>
  <si>
    <t>DI ROBERTO DAYANA</t>
  </si>
  <si>
    <t>COLLI DILETTA</t>
  </si>
  <si>
    <t>CECCHI BIANCA</t>
  </si>
  <si>
    <t>CANTONE MIA</t>
  </si>
  <si>
    <t>BRONDI BORETTI TERESA</t>
  </si>
  <si>
    <t>BENEDETTI EMMA</t>
  </si>
  <si>
    <t>BENASSI GRETA</t>
  </si>
  <si>
    <t>BARTOLI VITTORIA</t>
  </si>
  <si>
    <t>BALDINI CHLOE'</t>
  </si>
  <si>
    <t>BALDI MICOOL</t>
  </si>
  <si>
    <t>TERZI GIULIA</t>
  </si>
  <si>
    <t>TARTARUGA ALICE</t>
  </si>
  <si>
    <t>SANNA GIORGIA</t>
  </si>
  <si>
    <t>RICCI EMILY MARYSOL</t>
  </si>
  <si>
    <t>RAFFAELLI ANNA</t>
  </si>
  <si>
    <t>PAZZI GIORGIA</t>
  </si>
  <si>
    <t>PADDEU IRENE</t>
  </si>
  <si>
    <t>ORLANDINI DELIA</t>
  </si>
  <si>
    <t>MARCHETTI BIANCA</t>
  </si>
  <si>
    <t>LENTISCO CARLOTTA</t>
  </si>
  <si>
    <t>FORNESI BIANCA</t>
  </si>
  <si>
    <t>FILATTIERA LUDOVICA</t>
  </si>
  <si>
    <t>FERRINI GIORGIA</t>
  </si>
  <si>
    <t>DEL SORDO ARTEMIS</t>
  </si>
  <si>
    <t>CICERO ALYSSA GRACE</t>
  </si>
  <si>
    <t>CARUSO ISABELLA</t>
  </si>
  <si>
    <t>CALCINAI EMMA</t>
  </si>
  <si>
    <t>BONI ALESSIA</t>
  </si>
  <si>
    <t>BIRGHISAN IVANA</t>
  </si>
  <si>
    <t>BERTONCINI BENEDETTA</t>
  </si>
  <si>
    <t>BASSIGNANI MELISSA</t>
  </si>
  <si>
    <t>BALESTRACCI NICOLE</t>
  </si>
  <si>
    <t>BALDI MICCOL</t>
  </si>
  <si>
    <t>CATEGORIA LUPETTE - PROGRAMMA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</si>
</sst>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;[Red]0.00"/>
    <numFmt numFmtId="166" formatCode="0.000;[Red]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name val="Calibri"/>
      <family val="2"/>
    </font>
    <font>
      <b/>
      <strike/>
      <sz val="11"/>
      <color indexed="12"/>
      <name val="Calibri"/>
      <family val="2"/>
    </font>
    <font>
      <strike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3" xfId="0" applyBorder="1"/>
    <xf numFmtId="165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6" borderId="4" xfId="0" applyFont="1" applyFill="1" applyBorder="1" applyAlignment="1">
      <alignment horizontal="center" vertical="center" wrapText="1"/>
    </xf>
    <xf numFmtId="0" fontId="8" fillId="0" borderId="0" xfId="0" applyFont="1"/>
    <xf numFmtId="164" fontId="5" fillId="8" borderId="3" xfId="0" applyNumberFormat="1" applyFont="1" applyFill="1" applyBorder="1" applyAlignment="1">
      <alignment horizontal="center" vertical="center"/>
    </xf>
    <xf numFmtId="166" fontId="5" fillId="10" borderId="0" xfId="0" applyNumberFormat="1" applyFont="1" applyFill="1" applyAlignment="1">
      <alignment horizontal="center" vertical="center"/>
    </xf>
    <xf numFmtId="166" fontId="5" fillId="10" borderId="6" xfId="0" applyNumberFormat="1" applyFont="1" applyFill="1" applyBorder="1" applyAlignment="1">
      <alignment horizontal="center" vertical="center"/>
    </xf>
    <xf numFmtId="0" fontId="0" fillId="10" borderId="0" xfId="0" applyFill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top"/>
    </xf>
    <xf numFmtId="0" fontId="9" fillId="0" borderId="3" xfId="0" applyFont="1" applyBorder="1" applyAlignment="1">
      <alignment wrapText="1"/>
    </xf>
    <xf numFmtId="14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14" fontId="9" fillId="0" borderId="3" xfId="0" applyNumberFormat="1" applyFont="1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 vertical="top"/>
    </xf>
    <xf numFmtId="0" fontId="9" fillId="0" borderId="3" xfId="0" applyFont="1" applyBorder="1"/>
    <xf numFmtId="0" fontId="3" fillId="0" borderId="3" xfId="0" applyFont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66" fontId="10" fillId="0" borderId="3" xfId="0" applyNumberFormat="1" applyFont="1" applyBorder="1" applyAlignment="1">
      <alignment horizontal="center" vertical="center"/>
    </xf>
    <xf numFmtId="0" fontId="9" fillId="10" borderId="3" xfId="0" applyFont="1" applyFill="1" applyBorder="1" applyAlignment="1">
      <alignment wrapText="1"/>
    </xf>
    <xf numFmtId="0" fontId="0" fillId="10" borderId="3" xfId="0" applyFill="1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165" fontId="4" fillId="10" borderId="3" xfId="0" applyNumberFormat="1" applyFont="1" applyFill="1" applyBorder="1" applyAlignment="1">
      <alignment horizontal="center" vertical="center"/>
    </xf>
    <xf numFmtId="166" fontId="4" fillId="10" borderId="3" xfId="0" applyNumberFormat="1" applyFont="1" applyFill="1" applyBorder="1" applyAlignment="1">
      <alignment horizontal="center" vertical="center"/>
    </xf>
    <xf numFmtId="166" fontId="5" fillId="10" borderId="3" xfId="0" applyNumberFormat="1" applyFont="1" applyFill="1" applyBorder="1" applyAlignment="1">
      <alignment horizontal="center" vertical="center"/>
    </xf>
    <xf numFmtId="164" fontId="2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/>
    <xf numFmtId="0" fontId="0" fillId="0" borderId="4" xfId="0" applyBorder="1"/>
    <xf numFmtId="0" fontId="0" fillId="10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center" vertical="center"/>
    </xf>
    <xf numFmtId="14" fontId="0" fillId="1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11" fillId="0" borderId="3" xfId="0" applyFont="1" applyBorder="1"/>
    <xf numFmtId="14" fontId="11" fillId="0" borderId="3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165" fontId="15" fillId="0" borderId="3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top" wrapText="1"/>
    </xf>
    <xf numFmtId="166" fontId="19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165" fontId="4" fillId="8" borderId="3" xfId="0" applyNumberFormat="1" applyFont="1" applyFill="1" applyBorder="1" applyAlignment="1">
      <alignment horizontal="center" vertical="center"/>
    </xf>
    <xf numFmtId="166" fontId="4" fillId="8" borderId="3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/>
    </xf>
    <xf numFmtId="14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10" borderId="3" xfId="0" applyFont="1" applyFill="1" applyBorder="1"/>
    <xf numFmtId="0" fontId="11" fillId="10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 vertical="center"/>
    </xf>
    <xf numFmtId="166" fontId="10" fillId="10" borderId="3" xfId="0" applyNumberFormat="1" applyFont="1" applyFill="1" applyBorder="1" applyAlignment="1">
      <alignment horizontal="center" vertical="center"/>
    </xf>
    <xf numFmtId="166" fontId="12" fillId="10" borderId="3" xfId="0" applyNumberFormat="1" applyFont="1" applyFill="1" applyBorder="1" applyAlignment="1">
      <alignment horizontal="center" vertical="center"/>
    </xf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14" fontId="0" fillId="11" borderId="3" xfId="0" applyNumberFormat="1" applyFill="1" applyBorder="1" applyAlignment="1">
      <alignment horizontal="center"/>
    </xf>
    <xf numFmtId="165" fontId="4" fillId="11" borderId="3" xfId="0" applyNumberFormat="1" applyFont="1" applyFill="1" applyBorder="1" applyAlignment="1">
      <alignment horizontal="center" vertical="center"/>
    </xf>
    <xf numFmtId="166" fontId="4" fillId="11" borderId="3" xfId="0" applyNumberFormat="1" applyFont="1" applyFill="1" applyBorder="1" applyAlignment="1">
      <alignment horizontal="center" vertical="center"/>
    </xf>
    <xf numFmtId="166" fontId="5" fillId="11" borderId="3" xfId="0" applyNumberFormat="1" applyFont="1" applyFill="1" applyBorder="1" applyAlignment="1">
      <alignment horizontal="center" vertical="center"/>
    </xf>
    <xf numFmtId="0" fontId="11" fillId="11" borderId="3" xfId="0" applyFont="1" applyFill="1" applyBorder="1"/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center" vertical="center"/>
    </xf>
    <xf numFmtId="14" fontId="0" fillId="11" borderId="3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vertical="top" wrapText="1"/>
    </xf>
    <xf numFmtId="14" fontId="0" fillId="0" borderId="4" xfId="0" applyNumberFormat="1" applyBorder="1" applyAlignment="1">
      <alignment horizontal="center" vertical="top" wrapText="1"/>
    </xf>
    <xf numFmtId="0" fontId="11" fillId="10" borderId="3" xfId="0" applyFont="1" applyFill="1" applyBorder="1" applyAlignment="1">
      <alignment horizontal="center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top" wrapText="1"/>
    </xf>
    <xf numFmtId="0" fontId="9" fillId="11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vertical="top"/>
    </xf>
    <xf numFmtId="14" fontId="14" fillId="0" borderId="3" xfId="0" applyNumberFormat="1" applyFont="1" applyBorder="1" applyAlignment="1">
      <alignment horizontal="center" vertical="top"/>
    </xf>
    <xf numFmtId="0" fontId="0" fillId="11" borderId="3" xfId="0" applyFill="1" applyBorder="1" applyAlignment="1">
      <alignment horizontal="left" vertical="top"/>
    </xf>
    <xf numFmtId="14" fontId="0" fillId="11" borderId="3" xfId="0" applyNumberFormat="1" applyFill="1" applyBorder="1" applyAlignment="1">
      <alignment horizontal="center" vertical="top"/>
    </xf>
    <xf numFmtId="0" fontId="0" fillId="8" borderId="3" xfId="0" applyFill="1" applyBorder="1" applyAlignment="1">
      <alignment horizontal="left" vertical="top"/>
    </xf>
    <xf numFmtId="14" fontId="0" fillId="8" borderId="3" xfId="0" applyNumberFormat="1" applyFill="1" applyBorder="1" applyAlignment="1">
      <alignment horizontal="center" vertical="top"/>
    </xf>
    <xf numFmtId="0" fontId="3" fillId="8" borderId="3" xfId="0" applyFont="1" applyFill="1" applyBorder="1" applyProtection="1">
      <protection locked="0"/>
    </xf>
    <xf numFmtId="0" fontId="0" fillId="8" borderId="3" xfId="0" applyFill="1" applyBorder="1" applyAlignment="1">
      <alignment vertical="top" wrapText="1"/>
    </xf>
    <xf numFmtId="14" fontId="0" fillId="8" borderId="3" xfId="0" applyNumberFormat="1" applyFill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/>
    </xf>
    <xf numFmtId="14" fontId="20" fillId="0" borderId="3" xfId="0" applyNumberFormat="1" applyFont="1" applyBorder="1" applyAlignment="1">
      <alignment horizontal="center" vertical="top"/>
    </xf>
    <xf numFmtId="0" fontId="11" fillId="11" borderId="3" xfId="0" applyFont="1" applyFill="1" applyBorder="1" applyAlignment="1">
      <alignment horizontal="center"/>
    </xf>
    <xf numFmtId="14" fontId="11" fillId="10" borderId="3" xfId="0" applyNumberFormat="1" applyFont="1" applyFill="1" applyBorder="1" applyAlignment="1">
      <alignment horizontal="center"/>
    </xf>
    <xf numFmtId="0" fontId="11" fillId="11" borderId="3" xfId="0" applyFont="1" applyFill="1" applyBorder="1" applyAlignment="1">
      <alignment horizontal="left" vertical="top"/>
    </xf>
    <xf numFmtId="14" fontId="11" fillId="11" borderId="3" xfId="0" applyNumberFormat="1" applyFont="1" applyFill="1" applyBorder="1" applyAlignment="1">
      <alignment horizontal="center" vertical="top"/>
    </xf>
    <xf numFmtId="0" fontId="11" fillId="10" borderId="3" xfId="0" applyFont="1" applyFill="1" applyBorder="1" applyAlignment="1">
      <alignment wrapText="1"/>
    </xf>
    <xf numFmtId="0" fontId="0" fillId="11" borderId="3" xfId="0" applyFill="1" applyBorder="1" applyAlignment="1">
      <alignment vertical="top"/>
    </xf>
    <xf numFmtId="14" fontId="0" fillId="11" borderId="3" xfId="0" applyNumberFormat="1" applyFill="1" applyBorder="1" applyAlignment="1">
      <alignment horizontal="center" vertical="top" wrapText="1"/>
    </xf>
    <xf numFmtId="0" fontId="9" fillId="11" borderId="3" xfId="0" applyFont="1" applyFill="1" applyBorder="1"/>
    <xf numFmtId="0" fontId="9" fillId="11" borderId="3" xfId="0" applyFont="1" applyFill="1" applyBorder="1" applyAlignment="1">
      <alignment horizontal="left" vertical="top"/>
    </xf>
    <xf numFmtId="14" fontId="9" fillId="11" borderId="3" xfId="0" applyNumberFormat="1" applyFont="1" applyFill="1" applyBorder="1" applyAlignment="1">
      <alignment horizontal="center" vertical="top"/>
    </xf>
    <xf numFmtId="14" fontId="9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6" fillId="9" borderId="1" xfId="0" applyFont="1" applyFill="1" applyBorder="1" applyAlignment="1" applyProtection="1">
      <alignment horizontal="center"/>
      <protection locked="0"/>
    </xf>
    <xf numFmtId="0" fontId="6" fillId="9" borderId="2" xfId="0" applyFont="1" applyFill="1" applyBorder="1" applyAlignment="1" applyProtection="1">
      <alignment horizontal="center"/>
      <protection locked="0"/>
    </xf>
    <xf numFmtId="0" fontId="6" fillId="9" borderId="6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opLeftCell="A3" workbookViewId="0">
      <pane ySplit="1" topLeftCell="A4" activePane="bottomLeft" state="frozen"/>
      <selection activeCell="A3" sqref="A3"/>
      <selection pane="bottomLeft" activeCell="R87" sqref="R87"/>
    </sheetView>
  </sheetViews>
  <sheetFormatPr defaultRowHeight="15" x14ac:dyDescent="0.25"/>
  <cols>
    <col min="1" max="1" width="3" bestFit="1" customWidth="1"/>
    <col min="2" max="2" width="32.28515625" bestFit="1" customWidth="1"/>
    <col min="3" max="3" width="27.28515625" bestFit="1" customWidth="1"/>
    <col min="4" max="4" width="10.7109375" style="2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5" width="6" bestFit="1" customWidth="1"/>
    <col min="16" max="16" width="6.5703125" bestFit="1" customWidth="1"/>
    <col min="17" max="17" width="7.7109375" customWidth="1"/>
  </cols>
  <sheetData>
    <row r="1" spans="1:18" ht="18.75" hidden="1" x14ac:dyDescent="0.3">
      <c r="A1" s="134" t="s">
        <v>142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8" ht="18.75" hidden="1" x14ac:dyDescent="0.3">
      <c r="A2" s="17"/>
      <c r="B2" s="134" t="s">
        <v>14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8" x14ac:dyDescent="0.25">
      <c r="B3" s="1" t="s">
        <v>16</v>
      </c>
      <c r="E3" s="136" t="s">
        <v>0</v>
      </c>
      <c r="F3" s="137"/>
      <c r="G3" s="137"/>
      <c r="H3" s="138"/>
      <c r="I3" s="139" t="s">
        <v>1</v>
      </c>
      <c r="J3" s="140"/>
      <c r="K3" s="140"/>
      <c r="L3" s="141"/>
      <c r="M3" s="142" t="s">
        <v>2</v>
      </c>
      <c r="N3" s="143"/>
      <c r="O3" s="143"/>
      <c r="P3" s="144"/>
    </row>
    <row r="4" spans="1:18" ht="30" x14ac:dyDescent="0.25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8" x14ac:dyDescent="0.25">
      <c r="A5" s="53">
        <v>1</v>
      </c>
      <c r="B5" s="46" t="s">
        <v>91</v>
      </c>
      <c r="C5" s="47" t="s">
        <v>60</v>
      </c>
      <c r="D5" s="48">
        <v>42766</v>
      </c>
      <c r="E5" s="49">
        <v>10</v>
      </c>
      <c r="F5" s="50">
        <v>0.45</v>
      </c>
      <c r="G5" s="50"/>
      <c r="H5" s="51">
        <f t="shared" ref="H5:H36" si="0">SUM(E5-F5-G5)</f>
        <v>9.5500000000000007</v>
      </c>
      <c r="I5" s="49">
        <v>10</v>
      </c>
      <c r="J5" s="50">
        <v>0.25</v>
      </c>
      <c r="K5" s="50"/>
      <c r="L5" s="51">
        <f t="shared" ref="L5:L36" si="1">SUM(I5-J5-K5)</f>
        <v>9.75</v>
      </c>
      <c r="M5" s="49">
        <v>10</v>
      </c>
      <c r="N5" s="50">
        <v>0.3</v>
      </c>
      <c r="O5" s="50"/>
      <c r="P5" s="51">
        <f t="shared" ref="P5:P36" si="2">SUM(M5-N5-O5)</f>
        <v>9.6999999999999993</v>
      </c>
      <c r="Q5" s="52">
        <f t="shared" ref="Q5:Q36" si="3">SUM(H5+L5+P5)</f>
        <v>29</v>
      </c>
      <c r="R5" s="2"/>
    </row>
    <row r="6" spans="1:18" x14ac:dyDescent="0.25">
      <c r="A6" s="53">
        <v>2</v>
      </c>
      <c r="B6" s="53" t="s">
        <v>117</v>
      </c>
      <c r="C6" s="47" t="s">
        <v>32</v>
      </c>
      <c r="D6" s="48">
        <v>43354</v>
      </c>
      <c r="E6" s="49">
        <v>10</v>
      </c>
      <c r="F6" s="50">
        <v>0.375</v>
      </c>
      <c r="G6" s="50"/>
      <c r="H6" s="51">
        <f t="shared" si="0"/>
        <v>9.625</v>
      </c>
      <c r="I6" s="49">
        <v>10</v>
      </c>
      <c r="J6" s="50">
        <v>0.3</v>
      </c>
      <c r="K6" s="50"/>
      <c r="L6" s="51">
        <f t="shared" si="1"/>
        <v>9.6999999999999993</v>
      </c>
      <c r="M6" s="49">
        <v>10</v>
      </c>
      <c r="N6" s="50">
        <v>0.7</v>
      </c>
      <c r="O6" s="50"/>
      <c r="P6" s="51">
        <f t="shared" si="2"/>
        <v>9.3000000000000007</v>
      </c>
      <c r="Q6" s="52">
        <f t="shared" si="3"/>
        <v>28.625</v>
      </c>
      <c r="R6" s="2"/>
    </row>
    <row r="7" spans="1:18" x14ac:dyDescent="0.25">
      <c r="A7" s="53">
        <v>3</v>
      </c>
      <c r="B7" s="46" t="s">
        <v>107</v>
      </c>
      <c r="C7" s="47" t="s">
        <v>18</v>
      </c>
      <c r="D7" s="48">
        <v>43354</v>
      </c>
      <c r="E7" s="49">
        <v>10</v>
      </c>
      <c r="F7" s="50">
        <v>0.5</v>
      </c>
      <c r="G7" s="50"/>
      <c r="H7" s="51">
        <f t="shared" si="0"/>
        <v>9.5</v>
      </c>
      <c r="I7" s="49">
        <v>10</v>
      </c>
      <c r="J7" s="50">
        <v>0.45</v>
      </c>
      <c r="K7" s="50"/>
      <c r="L7" s="51">
        <f t="shared" si="1"/>
        <v>9.5500000000000007</v>
      </c>
      <c r="M7" s="49">
        <v>10</v>
      </c>
      <c r="N7" s="50">
        <v>0.5</v>
      </c>
      <c r="O7" s="50"/>
      <c r="P7" s="51">
        <f t="shared" si="2"/>
        <v>9.5</v>
      </c>
      <c r="Q7" s="52">
        <f t="shared" si="3"/>
        <v>28.55</v>
      </c>
      <c r="R7" s="2"/>
    </row>
    <row r="8" spans="1:18" x14ac:dyDescent="0.25">
      <c r="A8" s="8">
        <v>4</v>
      </c>
      <c r="B8" s="35" t="s">
        <v>103</v>
      </c>
      <c r="C8" s="22" t="s">
        <v>32</v>
      </c>
      <c r="D8" s="34">
        <v>43262</v>
      </c>
      <c r="E8" s="9">
        <v>10</v>
      </c>
      <c r="F8" s="10">
        <v>0.4</v>
      </c>
      <c r="G8" s="10"/>
      <c r="H8" s="11">
        <f t="shared" si="0"/>
        <v>9.6</v>
      </c>
      <c r="I8" s="9">
        <v>10</v>
      </c>
      <c r="J8" s="10">
        <v>0.45</v>
      </c>
      <c r="K8" s="10"/>
      <c r="L8" s="11">
        <f t="shared" si="1"/>
        <v>9.5500000000000007</v>
      </c>
      <c r="M8" s="9">
        <v>10</v>
      </c>
      <c r="N8" s="10">
        <v>0.7</v>
      </c>
      <c r="O8" s="10"/>
      <c r="P8" s="11">
        <f t="shared" si="2"/>
        <v>9.3000000000000007</v>
      </c>
      <c r="Q8" s="12">
        <f t="shared" si="3"/>
        <v>28.45</v>
      </c>
      <c r="R8" s="2"/>
    </row>
    <row r="9" spans="1:18" x14ac:dyDescent="0.25">
      <c r="A9" s="8">
        <v>5</v>
      </c>
      <c r="B9" s="32" t="s">
        <v>106</v>
      </c>
      <c r="C9" s="22" t="s">
        <v>61</v>
      </c>
      <c r="D9" s="25">
        <v>43107</v>
      </c>
      <c r="E9" s="9">
        <v>10</v>
      </c>
      <c r="F9" s="10">
        <v>0.6</v>
      </c>
      <c r="G9" s="10"/>
      <c r="H9" s="11">
        <f t="shared" si="0"/>
        <v>9.4</v>
      </c>
      <c r="I9" s="9">
        <v>10</v>
      </c>
      <c r="J9" s="10">
        <v>0.3</v>
      </c>
      <c r="K9" s="10"/>
      <c r="L9" s="11">
        <f t="shared" si="1"/>
        <v>9.6999999999999993</v>
      </c>
      <c r="M9" s="9">
        <v>10</v>
      </c>
      <c r="N9" s="10">
        <v>0.7</v>
      </c>
      <c r="O9" s="10"/>
      <c r="P9" s="11">
        <f t="shared" si="2"/>
        <v>9.3000000000000007</v>
      </c>
      <c r="Q9" s="12">
        <f t="shared" si="3"/>
        <v>28.400000000000002</v>
      </c>
      <c r="R9" s="2"/>
    </row>
    <row r="10" spans="1:18" x14ac:dyDescent="0.25">
      <c r="A10" s="8">
        <v>6</v>
      </c>
      <c r="B10" s="35" t="s">
        <v>111</v>
      </c>
      <c r="C10" s="22" t="s">
        <v>32</v>
      </c>
      <c r="D10" s="34">
        <v>43291</v>
      </c>
      <c r="E10" s="9">
        <v>10</v>
      </c>
      <c r="F10" s="10">
        <v>0.47499999999999998</v>
      </c>
      <c r="G10" s="10">
        <v>0.1</v>
      </c>
      <c r="H10" s="11">
        <f t="shared" si="0"/>
        <v>9.4250000000000007</v>
      </c>
      <c r="I10" s="9">
        <v>10</v>
      </c>
      <c r="J10" s="10">
        <v>0.65</v>
      </c>
      <c r="K10" s="10"/>
      <c r="L10" s="11">
        <f t="shared" si="1"/>
        <v>9.35</v>
      </c>
      <c r="M10" s="9">
        <v>10</v>
      </c>
      <c r="N10" s="10">
        <v>0.4</v>
      </c>
      <c r="O10" s="10"/>
      <c r="P10" s="11">
        <f t="shared" si="2"/>
        <v>9.6</v>
      </c>
      <c r="Q10" s="12">
        <f t="shared" si="3"/>
        <v>28.375</v>
      </c>
      <c r="R10" s="2"/>
    </row>
    <row r="11" spans="1:18" x14ac:dyDescent="0.25">
      <c r="A11" s="8">
        <v>7</v>
      </c>
      <c r="B11" s="40" t="s">
        <v>112</v>
      </c>
      <c r="C11" s="22" t="s">
        <v>32</v>
      </c>
      <c r="D11" s="23">
        <v>43272</v>
      </c>
      <c r="E11" s="9">
        <v>10</v>
      </c>
      <c r="F11" s="10">
        <v>0.65</v>
      </c>
      <c r="G11" s="10"/>
      <c r="H11" s="11">
        <f t="shared" si="0"/>
        <v>9.35</v>
      </c>
      <c r="I11" s="9">
        <v>10</v>
      </c>
      <c r="J11" s="10">
        <v>0.4</v>
      </c>
      <c r="K11" s="10"/>
      <c r="L11" s="11">
        <f t="shared" si="1"/>
        <v>9.6</v>
      </c>
      <c r="M11" s="9">
        <v>10</v>
      </c>
      <c r="N11" s="10">
        <v>0.6</v>
      </c>
      <c r="O11" s="10"/>
      <c r="P11" s="11">
        <f t="shared" si="2"/>
        <v>9.4</v>
      </c>
      <c r="Q11" s="12">
        <f t="shared" si="3"/>
        <v>28.35</v>
      </c>
      <c r="R11" s="2"/>
    </row>
    <row r="12" spans="1:18" x14ac:dyDescent="0.25">
      <c r="A12" s="8">
        <v>8</v>
      </c>
      <c r="B12" s="8" t="s">
        <v>124</v>
      </c>
      <c r="C12" s="22" t="s">
        <v>32</v>
      </c>
      <c r="D12" s="23">
        <v>42888</v>
      </c>
      <c r="E12" s="9">
        <v>10</v>
      </c>
      <c r="F12" s="10">
        <v>0.8</v>
      </c>
      <c r="G12" s="10"/>
      <c r="H12" s="11">
        <f t="shared" si="0"/>
        <v>9.1999999999999993</v>
      </c>
      <c r="I12" s="9">
        <v>10</v>
      </c>
      <c r="J12" s="10">
        <v>0.35</v>
      </c>
      <c r="K12" s="10"/>
      <c r="L12" s="11">
        <f t="shared" si="1"/>
        <v>9.65</v>
      </c>
      <c r="M12" s="9">
        <v>10</v>
      </c>
      <c r="N12" s="10">
        <v>0.5</v>
      </c>
      <c r="O12" s="10"/>
      <c r="P12" s="11">
        <f t="shared" si="2"/>
        <v>9.5</v>
      </c>
      <c r="Q12" s="12">
        <f t="shared" si="3"/>
        <v>28.35</v>
      </c>
      <c r="R12" s="2"/>
    </row>
    <row r="13" spans="1:18" x14ac:dyDescent="0.25">
      <c r="A13" s="8">
        <v>9</v>
      </c>
      <c r="B13" s="33" t="s">
        <v>95</v>
      </c>
      <c r="C13" s="22" t="s">
        <v>60</v>
      </c>
      <c r="D13" s="23">
        <v>42748</v>
      </c>
      <c r="E13" s="9">
        <v>10</v>
      </c>
      <c r="F13" s="10">
        <v>0.77500000000000002</v>
      </c>
      <c r="G13" s="10"/>
      <c r="H13" s="11">
        <f t="shared" si="0"/>
        <v>9.2249999999999996</v>
      </c>
      <c r="I13" s="9">
        <v>10</v>
      </c>
      <c r="J13" s="10">
        <v>0.5</v>
      </c>
      <c r="K13" s="10"/>
      <c r="L13" s="11">
        <f t="shared" si="1"/>
        <v>9.5</v>
      </c>
      <c r="M13" s="9">
        <v>10</v>
      </c>
      <c r="N13" s="10">
        <v>0.4</v>
      </c>
      <c r="O13" s="10"/>
      <c r="P13" s="11">
        <f t="shared" si="2"/>
        <v>9.6</v>
      </c>
      <c r="Q13" s="12">
        <f t="shared" si="3"/>
        <v>28.325000000000003</v>
      </c>
      <c r="R13" s="2"/>
    </row>
    <row r="14" spans="1:18" x14ac:dyDescent="0.25">
      <c r="A14" s="8">
        <v>10</v>
      </c>
      <c r="B14" s="8" t="s">
        <v>125</v>
      </c>
      <c r="C14" s="22" t="s">
        <v>19</v>
      </c>
      <c r="D14" s="23">
        <v>43010</v>
      </c>
      <c r="E14" s="9">
        <v>10</v>
      </c>
      <c r="F14" s="10">
        <v>0.7</v>
      </c>
      <c r="G14" s="10"/>
      <c r="H14" s="11">
        <f t="shared" si="0"/>
        <v>9.3000000000000007</v>
      </c>
      <c r="I14" s="9">
        <v>10</v>
      </c>
      <c r="J14" s="10">
        <v>0.5</v>
      </c>
      <c r="K14" s="10"/>
      <c r="L14" s="11">
        <f t="shared" si="1"/>
        <v>9.5</v>
      </c>
      <c r="M14" s="9">
        <v>10</v>
      </c>
      <c r="N14" s="10">
        <v>0.5</v>
      </c>
      <c r="O14" s="10"/>
      <c r="P14" s="11">
        <f t="shared" si="2"/>
        <v>9.5</v>
      </c>
      <c r="Q14" s="12">
        <f t="shared" si="3"/>
        <v>28.3</v>
      </c>
      <c r="R14" s="2"/>
    </row>
    <row r="15" spans="1:18" x14ac:dyDescent="0.25">
      <c r="A15" s="8">
        <v>11</v>
      </c>
      <c r="B15" s="8" t="s">
        <v>98</v>
      </c>
      <c r="C15" s="22" t="s">
        <v>18</v>
      </c>
      <c r="D15" s="23">
        <v>43329</v>
      </c>
      <c r="E15" s="9">
        <v>10</v>
      </c>
      <c r="F15" s="10">
        <v>0.52500000000000002</v>
      </c>
      <c r="G15" s="10"/>
      <c r="H15" s="11">
        <f t="shared" si="0"/>
        <v>9.4749999999999996</v>
      </c>
      <c r="I15" s="9">
        <v>10</v>
      </c>
      <c r="J15" s="10">
        <v>0.8</v>
      </c>
      <c r="K15" s="10"/>
      <c r="L15" s="11">
        <f t="shared" si="1"/>
        <v>9.1999999999999993</v>
      </c>
      <c r="M15" s="9">
        <v>10</v>
      </c>
      <c r="N15" s="10">
        <v>0.4</v>
      </c>
      <c r="O15" s="10"/>
      <c r="P15" s="11">
        <f t="shared" si="2"/>
        <v>9.6</v>
      </c>
      <c r="Q15" s="12">
        <f t="shared" si="3"/>
        <v>28.274999999999999</v>
      </c>
      <c r="R15" s="2"/>
    </row>
    <row r="16" spans="1:18" x14ac:dyDescent="0.25">
      <c r="A16" s="8">
        <v>12</v>
      </c>
      <c r="B16" s="8" t="s">
        <v>129</v>
      </c>
      <c r="C16" s="22" t="s">
        <v>19</v>
      </c>
      <c r="D16" s="23">
        <v>42953</v>
      </c>
      <c r="E16" s="9">
        <v>10</v>
      </c>
      <c r="F16" s="10">
        <v>0.8</v>
      </c>
      <c r="G16" s="10"/>
      <c r="H16" s="11">
        <f t="shared" si="0"/>
        <v>9.1999999999999993</v>
      </c>
      <c r="I16" s="9">
        <v>10</v>
      </c>
      <c r="J16" s="10">
        <v>0.4</v>
      </c>
      <c r="K16" s="10"/>
      <c r="L16" s="11">
        <f t="shared" si="1"/>
        <v>9.6</v>
      </c>
      <c r="M16" s="9">
        <v>10</v>
      </c>
      <c r="N16" s="10">
        <v>0.6</v>
      </c>
      <c r="O16" s="10"/>
      <c r="P16" s="11">
        <f t="shared" si="2"/>
        <v>9.4</v>
      </c>
      <c r="Q16" s="12">
        <f t="shared" si="3"/>
        <v>28.199999999999996</v>
      </c>
    </row>
    <row r="17" spans="1:17" x14ac:dyDescent="0.25">
      <c r="A17" s="8">
        <v>13</v>
      </c>
      <c r="B17" s="8" t="s">
        <v>116</v>
      </c>
      <c r="C17" s="22" t="s">
        <v>47</v>
      </c>
      <c r="D17" s="23">
        <v>43258</v>
      </c>
      <c r="E17" s="9">
        <v>10</v>
      </c>
      <c r="F17" s="10">
        <v>0.8</v>
      </c>
      <c r="G17" s="10"/>
      <c r="H17" s="11">
        <f t="shared" si="0"/>
        <v>9.1999999999999993</v>
      </c>
      <c r="I17" s="9">
        <v>10</v>
      </c>
      <c r="J17" s="10">
        <v>0.65</v>
      </c>
      <c r="K17" s="10"/>
      <c r="L17" s="11">
        <f t="shared" si="1"/>
        <v>9.35</v>
      </c>
      <c r="M17" s="9">
        <v>10</v>
      </c>
      <c r="N17" s="10">
        <v>0.5</v>
      </c>
      <c r="O17" s="10"/>
      <c r="P17" s="11">
        <f t="shared" si="2"/>
        <v>9.5</v>
      </c>
      <c r="Q17" s="12">
        <f t="shared" si="3"/>
        <v>28.049999999999997</v>
      </c>
    </row>
    <row r="18" spans="1:17" x14ac:dyDescent="0.25">
      <c r="A18" s="8">
        <v>14</v>
      </c>
      <c r="B18" s="41" t="s">
        <v>113</v>
      </c>
      <c r="C18" s="22" t="s">
        <v>43</v>
      </c>
      <c r="D18" s="23">
        <v>42800</v>
      </c>
      <c r="E18" s="9">
        <v>10</v>
      </c>
      <c r="F18" s="10">
        <v>0.82499999999999996</v>
      </c>
      <c r="G18" s="10"/>
      <c r="H18" s="11">
        <f t="shared" si="0"/>
        <v>9.1750000000000007</v>
      </c>
      <c r="I18" s="9">
        <v>10</v>
      </c>
      <c r="J18" s="10">
        <v>0.55000000000000004</v>
      </c>
      <c r="K18" s="10"/>
      <c r="L18" s="11">
        <f t="shared" si="1"/>
        <v>9.4499999999999993</v>
      </c>
      <c r="M18" s="9">
        <v>10</v>
      </c>
      <c r="N18" s="10">
        <v>0.6</v>
      </c>
      <c r="O18" s="10"/>
      <c r="P18" s="11">
        <f t="shared" si="2"/>
        <v>9.4</v>
      </c>
      <c r="Q18" s="12">
        <f t="shared" si="3"/>
        <v>28.024999999999999</v>
      </c>
    </row>
    <row r="19" spans="1:17" x14ac:dyDescent="0.25">
      <c r="A19" s="8">
        <v>15</v>
      </c>
      <c r="B19" s="24" t="s">
        <v>101</v>
      </c>
      <c r="C19" s="22" t="s">
        <v>93</v>
      </c>
      <c r="D19" s="36">
        <v>42855</v>
      </c>
      <c r="E19" s="9">
        <v>10</v>
      </c>
      <c r="F19" s="10">
        <v>0.92500000000000004</v>
      </c>
      <c r="G19" s="10"/>
      <c r="H19" s="11">
        <f t="shared" si="0"/>
        <v>9.0749999999999993</v>
      </c>
      <c r="I19" s="9">
        <v>10</v>
      </c>
      <c r="J19" s="10">
        <v>0.45</v>
      </c>
      <c r="K19" s="10"/>
      <c r="L19" s="11">
        <f t="shared" si="1"/>
        <v>9.5500000000000007</v>
      </c>
      <c r="M19" s="9">
        <v>10</v>
      </c>
      <c r="N19" s="10">
        <v>0.7</v>
      </c>
      <c r="O19" s="10"/>
      <c r="P19" s="11">
        <f t="shared" si="2"/>
        <v>9.3000000000000007</v>
      </c>
      <c r="Q19" s="12">
        <f t="shared" si="3"/>
        <v>27.925000000000001</v>
      </c>
    </row>
    <row r="20" spans="1:17" x14ac:dyDescent="0.25">
      <c r="A20" s="8">
        <v>16</v>
      </c>
      <c r="B20" s="24" t="s">
        <v>110</v>
      </c>
      <c r="C20" s="22" t="s">
        <v>18</v>
      </c>
      <c r="D20" s="36">
        <v>43425</v>
      </c>
      <c r="E20" s="9">
        <v>10</v>
      </c>
      <c r="F20" s="10">
        <v>0.9</v>
      </c>
      <c r="G20" s="10"/>
      <c r="H20" s="11">
        <f t="shared" si="0"/>
        <v>9.1</v>
      </c>
      <c r="I20" s="9">
        <v>10</v>
      </c>
      <c r="J20" s="10">
        <v>0.4</v>
      </c>
      <c r="K20" s="10"/>
      <c r="L20" s="11">
        <f t="shared" si="1"/>
        <v>9.6</v>
      </c>
      <c r="M20" s="9">
        <v>10</v>
      </c>
      <c r="N20" s="10">
        <v>0.8</v>
      </c>
      <c r="O20" s="10"/>
      <c r="P20" s="11">
        <f t="shared" si="2"/>
        <v>9.1999999999999993</v>
      </c>
      <c r="Q20" s="12">
        <f t="shared" si="3"/>
        <v>27.9</v>
      </c>
    </row>
    <row r="21" spans="1:17" x14ac:dyDescent="0.25">
      <c r="A21" s="8">
        <v>17</v>
      </c>
      <c r="B21" s="35" t="s">
        <v>114</v>
      </c>
      <c r="C21" s="22" t="s">
        <v>18</v>
      </c>
      <c r="D21" s="34">
        <v>43307</v>
      </c>
      <c r="E21" s="9">
        <v>10</v>
      </c>
      <c r="F21" s="10">
        <v>0.95</v>
      </c>
      <c r="G21" s="10"/>
      <c r="H21" s="11">
        <f t="shared" si="0"/>
        <v>9.0500000000000007</v>
      </c>
      <c r="I21" s="9">
        <v>10</v>
      </c>
      <c r="J21" s="10">
        <v>0.6</v>
      </c>
      <c r="K21" s="10"/>
      <c r="L21" s="11">
        <f t="shared" si="1"/>
        <v>9.4</v>
      </c>
      <c r="M21" s="9">
        <v>10</v>
      </c>
      <c r="N21" s="10">
        <v>0.6</v>
      </c>
      <c r="O21" s="10"/>
      <c r="P21" s="11">
        <f t="shared" si="2"/>
        <v>9.4</v>
      </c>
      <c r="Q21" s="12">
        <f t="shared" si="3"/>
        <v>27.85</v>
      </c>
    </row>
    <row r="22" spans="1:17" x14ac:dyDescent="0.25">
      <c r="A22" s="8">
        <v>18</v>
      </c>
      <c r="B22" s="35" t="s">
        <v>100</v>
      </c>
      <c r="C22" s="22" t="s">
        <v>18</v>
      </c>
      <c r="D22" s="34">
        <v>42938</v>
      </c>
      <c r="E22" s="9">
        <v>10</v>
      </c>
      <c r="F22" s="10">
        <v>0.7</v>
      </c>
      <c r="G22" s="10"/>
      <c r="H22" s="11">
        <f t="shared" si="0"/>
        <v>9.3000000000000007</v>
      </c>
      <c r="I22" s="9">
        <v>10</v>
      </c>
      <c r="J22" s="10">
        <v>0.45</v>
      </c>
      <c r="K22" s="10"/>
      <c r="L22" s="11">
        <f t="shared" si="1"/>
        <v>9.5500000000000007</v>
      </c>
      <c r="M22" s="9">
        <v>10</v>
      </c>
      <c r="N22" s="10">
        <v>1</v>
      </c>
      <c r="O22" s="10"/>
      <c r="P22" s="11">
        <f t="shared" si="2"/>
        <v>9</v>
      </c>
      <c r="Q22" s="12">
        <f t="shared" si="3"/>
        <v>27.85</v>
      </c>
    </row>
    <row r="23" spans="1:17" x14ac:dyDescent="0.25">
      <c r="A23" s="8">
        <v>19</v>
      </c>
      <c r="B23" s="29" t="s">
        <v>138</v>
      </c>
      <c r="C23" s="22" t="s">
        <v>19</v>
      </c>
      <c r="D23" s="25">
        <v>43225</v>
      </c>
      <c r="E23" s="9">
        <v>10</v>
      </c>
      <c r="F23" s="10">
        <v>0.95</v>
      </c>
      <c r="G23" s="10"/>
      <c r="H23" s="11">
        <f>SUM(E23-F23-G23)</f>
        <v>9.0500000000000007</v>
      </c>
      <c r="I23" s="9">
        <v>10</v>
      </c>
      <c r="J23" s="10">
        <v>0.9</v>
      </c>
      <c r="K23" s="10"/>
      <c r="L23" s="11">
        <f>SUM(I23-J23-K23)</f>
        <v>9.1</v>
      </c>
      <c r="M23" s="9">
        <v>10</v>
      </c>
      <c r="N23" s="10">
        <v>0.5</v>
      </c>
      <c r="O23" s="10"/>
      <c r="P23" s="11">
        <f>SUM(M23-N23-O23)</f>
        <v>9.5</v>
      </c>
      <c r="Q23" s="12">
        <f>SUM(H23+L23+P23)</f>
        <v>27.65</v>
      </c>
    </row>
    <row r="24" spans="1:17" x14ac:dyDescent="0.25">
      <c r="A24" s="8">
        <v>20</v>
      </c>
      <c r="B24" s="29" t="s">
        <v>128</v>
      </c>
      <c r="C24" s="22" t="s">
        <v>19</v>
      </c>
      <c r="D24" s="25">
        <v>42908</v>
      </c>
      <c r="E24" s="9">
        <v>10</v>
      </c>
      <c r="F24" s="10">
        <v>1.1000000000000001</v>
      </c>
      <c r="G24" s="10"/>
      <c r="H24" s="11">
        <f>SUM(E24-F24-G24)</f>
        <v>8.9</v>
      </c>
      <c r="I24" s="9">
        <v>10</v>
      </c>
      <c r="J24" s="10">
        <v>0.45</v>
      </c>
      <c r="K24" s="10"/>
      <c r="L24" s="11">
        <f>SUM(I24-J24-K24)</f>
        <v>9.5500000000000007</v>
      </c>
      <c r="M24" s="9">
        <v>10</v>
      </c>
      <c r="N24" s="10">
        <v>0.8</v>
      </c>
      <c r="O24" s="10"/>
      <c r="P24" s="11">
        <f>SUM(M24-N24-O24)</f>
        <v>9.1999999999999993</v>
      </c>
      <c r="Q24" s="12">
        <f>SUM(H24+L24+P24)</f>
        <v>27.650000000000002</v>
      </c>
    </row>
    <row r="25" spans="1:17" x14ac:dyDescent="0.25">
      <c r="A25" s="8">
        <v>21</v>
      </c>
      <c r="B25" s="8" t="s">
        <v>131</v>
      </c>
      <c r="C25" s="22" t="s">
        <v>32</v>
      </c>
      <c r="D25" s="23">
        <v>42892</v>
      </c>
      <c r="E25" s="9">
        <v>10</v>
      </c>
      <c r="F25" s="10">
        <v>1.05</v>
      </c>
      <c r="G25" s="10"/>
      <c r="H25" s="11">
        <f>SUM(E25-F25-G25)</f>
        <v>8.9499999999999993</v>
      </c>
      <c r="I25" s="9">
        <v>10</v>
      </c>
      <c r="J25" s="10">
        <v>0.7</v>
      </c>
      <c r="K25" s="10"/>
      <c r="L25" s="11">
        <f>SUM(I25-J25-K25)</f>
        <v>9.3000000000000007</v>
      </c>
      <c r="M25" s="9">
        <v>10</v>
      </c>
      <c r="N25" s="10">
        <v>0.6</v>
      </c>
      <c r="O25" s="10"/>
      <c r="P25" s="11">
        <f>SUM(M25-N25-O25)</f>
        <v>9.4</v>
      </c>
      <c r="Q25" s="12">
        <f>SUM(H25+L25+P25)</f>
        <v>27.65</v>
      </c>
    </row>
    <row r="26" spans="1:17" x14ac:dyDescent="0.25">
      <c r="A26" s="8">
        <v>22</v>
      </c>
      <c r="B26" s="8" t="s">
        <v>115</v>
      </c>
      <c r="C26" s="22" t="s">
        <v>82</v>
      </c>
      <c r="D26" s="23">
        <v>42737</v>
      </c>
      <c r="E26" s="9">
        <v>10</v>
      </c>
      <c r="F26" s="10">
        <v>1.05</v>
      </c>
      <c r="G26" s="10"/>
      <c r="H26" s="11">
        <f>SUM(E26-F26-G26)</f>
        <v>8.9499999999999993</v>
      </c>
      <c r="I26" s="9">
        <v>10</v>
      </c>
      <c r="J26" s="10">
        <v>0.7</v>
      </c>
      <c r="K26" s="10"/>
      <c r="L26" s="11">
        <f>SUM(I26-J26-K26)</f>
        <v>9.3000000000000007</v>
      </c>
      <c r="M26" s="9">
        <v>10</v>
      </c>
      <c r="N26" s="10">
        <v>0.7</v>
      </c>
      <c r="O26" s="10"/>
      <c r="P26" s="11">
        <f>SUM(M26-N26-O26)</f>
        <v>9.3000000000000007</v>
      </c>
      <c r="Q26" s="12">
        <f>SUM(H26+L26+P26)</f>
        <v>27.55</v>
      </c>
    </row>
    <row r="27" spans="1:17" x14ac:dyDescent="0.25">
      <c r="A27" s="8">
        <v>23</v>
      </c>
      <c r="B27" s="8" t="s">
        <v>122</v>
      </c>
      <c r="C27" s="22" t="s">
        <v>32</v>
      </c>
      <c r="D27" s="23">
        <v>42736</v>
      </c>
      <c r="E27" s="9">
        <v>10</v>
      </c>
      <c r="F27" s="10">
        <v>1.05</v>
      </c>
      <c r="G27" s="10"/>
      <c r="H27" s="11">
        <f>SUM(E27-F27-G27)</f>
        <v>8.9499999999999993</v>
      </c>
      <c r="I27" s="9">
        <v>10</v>
      </c>
      <c r="J27" s="10">
        <v>0.7</v>
      </c>
      <c r="K27" s="10"/>
      <c r="L27" s="11">
        <f>SUM(I27-J27-K27)</f>
        <v>9.3000000000000007</v>
      </c>
      <c r="M27" s="9">
        <v>10</v>
      </c>
      <c r="N27" s="10">
        <v>0.7</v>
      </c>
      <c r="O27" s="10"/>
      <c r="P27" s="11">
        <f>SUM(M27-N27-O27)</f>
        <v>9.3000000000000007</v>
      </c>
      <c r="Q27" s="12">
        <f>SUM(H27+L27+P27)</f>
        <v>27.55</v>
      </c>
    </row>
    <row r="28" spans="1:17" x14ac:dyDescent="0.25">
      <c r="A28" s="8">
        <v>24</v>
      </c>
      <c r="B28" s="29" t="s">
        <v>137</v>
      </c>
      <c r="C28" s="22" t="s">
        <v>19</v>
      </c>
      <c r="D28" s="25">
        <v>42868</v>
      </c>
      <c r="E28" s="9">
        <v>10</v>
      </c>
      <c r="F28" s="10">
        <v>0.95</v>
      </c>
      <c r="G28" s="10"/>
      <c r="H28" s="11">
        <f t="shared" si="0"/>
        <v>9.0500000000000007</v>
      </c>
      <c r="I28" s="9">
        <v>10</v>
      </c>
      <c r="J28" s="10">
        <v>0.45</v>
      </c>
      <c r="K28" s="10"/>
      <c r="L28" s="11">
        <f t="shared" si="1"/>
        <v>9.5500000000000007</v>
      </c>
      <c r="M28" s="9">
        <v>10</v>
      </c>
      <c r="N28" s="10">
        <v>1.1000000000000001</v>
      </c>
      <c r="O28" s="10"/>
      <c r="P28" s="11">
        <f t="shared" si="2"/>
        <v>8.9</v>
      </c>
      <c r="Q28" s="12">
        <f t="shared" si="3"/>
        <v>27.5</v>
      </c>
    </row>
    <row r="29" spans="1:17" x14ac:dyDescent="0.25">
      <c r="A29" s="8">
        <v>25</v>
      </c>
      <c r="B29" s="8" t="s">
        <v>104</v>
      </c>
      <c r="C29" s="22" t="s">
        <v>18</v>
      </c>
      <c r="D29" s="23">
        <v>42851</v>
      </c>
      <c r="E29" s="9">
        <v>10</v>
      </c>
      <c r="F29" s="10">
        <v>0.95</v>
      </c>
      <c r="G29" s="10"/>
      <c r="H29" s="11">
        <f t="shared" si="0"/>
        <v>9.0500000000000007</v>
      </c>
      <c r="I29" s="9">
        <v>10</v>
      </c>
      <c r="J29" s="10">
        <v>0.75</v>
      </c>
      <c r="K29" s="10"/>
      <c r="L29" s="11">
        <f t="shared" si="1"/>
        <v>9.25</v>
      </c>
      <c r="M29" s="9">
        <v>10</v>
      </c>
      <c r="N29" s="10">
        <v>0.8</v>
      </c>
      <c r="O29" s="10"/>
      <c r="P29" s="11">
        <f t="shared" si="2"/>
        <v>9.1999999999999993</v>
      </c>
      <c r="Q29" s="12">
        <f t="shared" si="3"/>
        <v>27.5</v>
      </c>
    </row>
    <row r="30" spans="1:17" x14ac:dyDescent="0.25">
      <c r="A30" s="8">
        <v>26</v>
      </c>
      <c r="B30" s="29" t="s">
        <v>94</v>
      </c>
      <c r="C30" s="22" t="s">
        <v>93</v>
      </c>
      <c r="D30" s="25">
        <v>43279</v>
      </c>
      <c r="E30" s="9">
        <v>10</v>
      </c>
      <c r="F30" s="10">
        <v>1.05</v>
      </c>
      <c r="G30" s="10"/>
      <c r="H30" s="11">
        <f t="shared" si="0"/>
        <v>8.9499999999999993</v>
      </c>
      <c r="I30" s="9">
        <v>10</v>
      </c>
      <c r="J30" s="10">
        <v>1</v>
      </c>
      <c r="K30" s="10"/>
      <c r="L30" s="11">
        <f t="shared" si="1"/>
        <v>9</v>
      </c>
      <c r="M30" s="9">
        <v>10</v>
      </c>
      <c r="N30" s="10">
        <v>0.5</v>
      </c>
      <c r="O30" s="10"/>
      <c r="P30" s="11">
        <f t="shared" si="2"/>
        <v>9.5</v>
      </c>
      <c r="Q30" s="12">
        <f t="shared" si="3"/>
        <v>27.45</v>
      </c>
    </row>
    <row r="31" spans="1:17" x14ac:dyDescent="0.25">
      <c r="A31" s="8">
        <v>27</v>
      </c>
      <c r="B31" s="35" t="s">
        <v>97</v>
      </c>
      <c r="C31" s="22" t="s">
        <v>93</v>
      </c>
      <c r="D31" s="37">
        <v>43410</v>
      </c>
      <c r="E31" s="9">
        <v>10</v>
      </c>
      <c r="F31" s="10">
        <v>0.97499999999999998</v>
      </c>
      <c r="G31" s="10"/>
      <c r="H31" s="11">
        <f t="shared" si="0"/>
        <v>9.0250000000000004</v>
      </c>
      <c r="I31" s="9">
        <v>10</v>
      </c>
      <c r="J31" s="10">
        <v>0.7</v>
      </c>
      <c r="K31" s="10"/>
      <c r="L31" s="11">
        <f t="shared" si="1"/>
        <v>9.3000000000000007</v>
      </c>
      <c r="M31" s="9">
        <v>10</v>
      </c>
      <c r="N31" s="10">
        <v>0.9</v>
      </c>
      <c r="O31" s="10"/>
      <c r="P31" s="11">
        <f t="shared" si="2"/>
        <v>9.1</v>
      </c>
      <c r="Q31" s="12">
        <f t="shared" si="3"/>
        <v>27.425000000000004</v>
      </c>
    </row>
    <row r="32" spans="1:17" x14ac:dyDescent="0.25">
      <c r="A32" s="8">
        <v>28</v>
      </c>
      <c r="B32" s="35" t="s">
        <v>126</v>
      </c>
      <c r="C32" s="22" t="s">
        <v>54</v>
      </c>
      <c r="D32" s="34">
        <v>42962</v>
      </c>
      <c r="E32" s="9">
        <v>10</v>
      </c>
      <c r="F32" s="10">
        <v>1</v>
      </c>
      <c r="G32" s="10"/>
      <c r="H32" s="11">
        <f t="shared" si="0"/>
        <v>9</v>
      </c>
      <c r="I32" s="9">
        <v>10</v>
      </c>
      <c r="J32" s="10">
        <v>0.7</v>
      </c>
      <c r="K32" s="10"/>
      <c r="L32" s="11">
        <f t="shared" si="1"/>
        <v>9.3000000000000007</v>
      </c>
      <c r="M32" s="9">
        <v>10</v>
      </c>
      <c r="N32" s="10">
        <v>0.9</v>
      </c>
      <c r="O32" s="10"/>
      <c r="P32" s="11">
        <f t="shared" si="2"/>
        <v>9.1</v>
      </c>
      <c r="Q32" s="12">
        <f t="shared" si="3"/>
        <v>27.4</v>
      </c>
    </row>
    <row r="33" spans="1:17" x14ac:dyDescent="0.25">
      <c r="A33" s="8">
        <v>29</v>
      </c>
      <c r="B33" s="29" t="s">
        <v>123</v>
      </c>
      <c r="C33" s="22" t="s">
        <v>54</v>
      </c>
      <c r="D33" s="25">
        <v>42875</v>
      </c>
      <c r="E33" s="9">
        <v>10</v>
      </c>
      <c r="F33" s="10">
        <v>1.075</v>
      </c>
      <c r="G33" s="10"/>
      <c r="H33" s="11">
        <f t="shared" si="0"/>
        <v>8.9250000000000007</v>
      </c>
      <c r="I33" s="9">
        <v>10</v>
      </c>
      <c r="J33" s="10">
        <v>0.95</v>
      </c>
      <c r="K33" s="10"/>
      <c r="L33" s="11">
        <f t="shared" si="1"/>
        <v>9.0500000000000007</v>
      </c>
      <c r="M33" s="9">
        <v>10</v>
      </c>
      <c r="N33" s="10">
        <v>0.6</v>
      </c>
      <c r="O33" s="10"/>
      <c r="P33" s="11">
        <f t="shared" si="2"/>
        <v>9.4</v>
      </c>
      <c r="Q33" s="12">
        <f t="shared" si="3"/>
        <v>27.375</v>
      </c>
    </row>
    <row r="34" spans="1:17" x14ac:dyDescent="0.25">
      <c r="A34" s="8">
        <v>30</v>
      </c>
      <c r="B34" s="29" t="s">
        <v>92</v>
      </c>
      <c r="C34" s="22" t="s">
        <v>43</v>
      </c>
      <c r="D34" s="25">
        <v>42767</v>
      </c>
      <c r="E34" s="9">
        <v>9</v>
      </c>
      <c r="F34" s="10">
        <v>0.375</v>
      </c>
      <c r="G34" s="10"/>
      <c r="H34" s="11">
        <f t="shared" si="0"/>
        <v>8.625</v>
      </c>
      <c r="I34" s="9">
        <v>10</v>
      </c>
      <c r="J34" s="10">
        <v>0.75</v>
      </c>
      <c r="K34" s="10"/>
      <c r="L34" s="11">
        <f t="shared" si="1"/>
        <v>9.25</v>
      </c>
      <c r="M34" s="9">
        <v>10</v>
      </c>
      <c r="N34" s="10">
        <v>0.5</v>
      </c>
      <c r="O34" s="10"/>
      <c r="P34" s="11">
        <f t="shared" si="2"/>
        <v>9.5</v>
      </c>
      <c r="Q34" s="12">
        <f t="shared" si="3"/>
        <v>27.375</v>
      </c>
    </row>
    <row r="35" spans="1:17" x14ac:dyDescent="0.25">
      <c r="A35" s="8">
        <v>31</v>
      </c>
      <c r="B35" s="8" t="s">
        <v>109</v>
      </c>
      <c r="C35" s="22" t="s">
        <v>18</v>
      </c>
      <c r="D35" s="23">
        <v>42759</v>
      </c>
      <c r="E35" s="9">
        <v>10</v>
      </c>
      <c r="F35" s="10">
        <v>1.05</v>
      </c>
      <c r="G35" s="10"/>
      <c r="H35" s="11">
        <f t="shared" si="0"/>
        <v>8.9499999999999993</v>
      </c>
      <c r="I35" s="9">
        <v>10</v>
      </c>
      <c r="J35" s="10">
        <v>0.65</v>
      </c>
      <c r="K35" s="10"/>
      <c r="L35" s="11">
        <f t="shared" si="1"/>
        <v>9.35</v>
      </c>
      <c r="M35" s="9">
        <v>10</v>
      </c>
      <c r="N35" s="10">
        <v>1</v>
      </c>
      <c r="O35" s="10"/>
      <c r="P35" s="11">
        <f t="shared" si="2"/>
        <v>9</v>
      </c>
      <c r="Q35" s="12">
        <f t="shared" si="3"/>
        <v>27.299999999999997</v>
      </c>
    </row>
    <row r="36" spans="1:17" x14ac:dyDescent="0.25">
      <c r="A36" s="8">
        <v>32</v>
      </c>
      <c r="B36" s="8" t="s">
        <v>127</v>
      </c>
      <c r="C36" s="22" t="s">
        <v>32</v>
      </c>
      <c r="D36" s="23">
        <v>42893</v>
      </c>
      <c r="E36" s="9">
        <v>10</v>
      </c>
      <c r="F36" s="10">
        <v>1.1499999999999999</v>
      </c>
      <c r="G36" s="10"/>
      <c r="H36" s="11">
        <f t="shared" si="0"/>
        <v>8.85</v>
      </c>
      <c r="I36" s="9">
        <v>10</v>
      </c>
      <c r="J36" s="10">
        <v>0.8</v>
      </c>
      <c r="K36" s="10"/>
      <c r="L36" s="11">
        <f t="shared" si="1"/>
        <v>9.1999999999999993</v>
      </c>
      <c r="M36" s="9">
        <v>10</v>
      </c>
      <c r="N36" s="10">
        <v>0.9</v>
      </c>
      <c r="O36" s="10"/>
      <c r="P36" s="11">
        <f t="shared" si="2"/>
        <v>9.1</v>
      </c>
      <c r="Q36" s="12">
        <f t="shared" si="3"/>
        <v>27.15</v>
      </c>
    </row>
    <row r="37" spans="1:17" x14ac:dyDescent="0.25">
      <c r="A37" s="8">
        <v>33</v>
      </c>
      <c r="B37" s="8" t="s">
        <v>141</v>
      </c>
      <c r="C37" s="22" t="s">
        <v>61</v>
      </c>
      <c r="D37" s="23">
        <v>42788</v>
      </c>
      <c r="E37" s="9">
        <v>8</v>
      </c>
      <c r="F37" s="10">
        <v>0.45</v>
      </c>
      <c r="G37" s="10"/>
      <c r="H37" s="11">
        <f t="shared" ref="H37:H53" si="4">SUM(E37-F37-G37)</f>
        <v>7.55</v>
      </c>
      <c r="I37" s="9">
        <v>10</v>
      </c>
      <c r="J37" s="10">
        <v>0.25</v>
      </c>
      <c r="K37" s="10"/>
      <c r="L37" s="11">
        <f t="shared" ref="L37:L53" si="5">SUM(I37-J37-K37)</f>
        <v>9.75</v>
      </c>
      <c r="M37" s="9">
        <v>10</v>
      </c>
      <c r="N37" s="10">
        <v>0.4</v>
      </c>
      <c r="O37" s="10"/>
      <c r="P37" s="11">
        <f t="shared" ref="P37:P53" si="6">SUM(M37-N37-O37)</f>
        <v>9.6</v>
      </c>
      <c r="Q37" s="12">
        <f t="shared" ref="Q37:Q53" si="7">SUM(H37+L37+P37)</f>
        <v>26.9</v>
      </c>
    </row>
    <row r="38" spans="1:17" x14ac:dyDescent="0.25">
      <c r="A38" s="8">
        <v>34</v>
      </c>
      <c r="B38" s="24" t="s">
        <v>108</v>
      </c>
      <c r="C38" s="22" t="s">
        <v>93</v>
      </c>
      <c r="D38" s="36">
        <v>43448</v>
      </c>
      <c r="E38" s="9">
        <v>10</v>
      </c>
      <c r="F38" s="10">
        <v>1.125</v>
      </c>
      <c r="G38" s="10"/>
      <c r="H38" s="11">
        <f t="shared" si="4"/>
        <v>8.875</v>
      </c>
      <c r="I38" s="9">
        <v>10</v>
      </c>
      <c r="J38" s="10">
        <v>1.25</v>
      </c>
      <c r="K38" s="10"/>
      <c r="L38" s="11">
        <f t="shared" si="5"/>
        <v>8.75</v>
      </c>
      <c r="M38" s="9">
        <v>10</v>
      </c>
      <c r="N38" s="10">
        <v>0.8</v>
      </c>
      <c r="O38" s="10"/>
      <c r="P38" s="11">
        <f t="shared" si="6"/>
        <v>9.1999999999999993</v>
      </c>
      <c r="Q38" s="12">
        <f t="shared" si="7"/>
        <v>26.824999999999999</v>
      </c>
    </row>
    <row r="39" spans="1:17" x14ac:dyDescent="0.25">
      <c r="A39" s="8">
        <v>35</v>
      </c>
      <c r="B39" s="8" t="s">
        <v>121</v>
      </c>
      <c r="C39" s="22" t="s">
        <v>19</v>
      </c>
      <c r="D39" s="23">
        <v>43376</v>
      </c>
      <c r="E39" s="9">
        <v>10</v>
      </c>
      <c r="F39" s="10">
        <v>1.4</v>
      </c>
      <c r="G39" s="10"/>
      <c r="H39" s="11">
        <f>SUM(E39-F39-G39)</f>
        <v>8.6</v>
      </c>
      <c r="I39" s="9">
        <v>10</v>
      </c>
      <c r="J39" s="10">
        <v>0.8</v>
      </c>
      <c r="K39" s="10">
        <v>0.3</v>
      </c>
      <c r="L39" s="11">
        <f>SUM(I39-J39-K39)</f>
        <v>8.8999999999999986</v>
      </c>
      <c r="M39" s="9">
        <v>10</v>
      </c>
      <c r="N39" s="10">
        <v>0.8</v>
      </c>
      <c r="O39" s="10"/>
      <c r="P39" s="11">
        <f>SUM(M39-N39-O39)</f>
        <v>9.1999999999999993</v>
      </c>
      <c r="Q39" s="12">
        <f>SUM(H39+L39+P39)</f>
        <v>26.7</v>
      </c>
    </row>
    <row r="40" spans="1:17" x14ac:dyDescent="0.25">
      <c r="A40" s="8">
        <v>36</v>
      </c>
      <c r="B40" s="33" t="s">
        <v>96</v>
      </c>
      <c r="C40" s="22" t="s">
        <v>18</v>
      </c>
      <c r="D40" s="23">
        <v>43281</v>
      </c>
      <c r="E40" s="9">
        <v>9</v>
      </c>
      <c r="F40" s="10">
        <v>0.8</v>
      </c>
      <c r="G40" s="10"/>
      <c r="H40" s="11">
        <f>SUM(E40-F40-G40)</f>
        <v>8.1999999999999993</v>
      </c>
      <c r="I40" s="9">
        <v>10</v>
      </c>
      <c r="J40" s="10">
        <v>0.8</v>
      </c>
      <c r="K40" s="10"/>
      <c r="L40" s="11">
        <f>SUM(I40-J40-K40)</f>
        <v>9.1999999999999993</v>
      </c>
      <c r="M40" s="9">
        <v>10</v>
      </c>
      <c r="N40" s="10">
        <v>0.7</v>
      </c>
      <c r="O40" s="10"/>
      <c r="P40" s="11">
        <f>SUM(M40-N40-O40)</f>
        <v>9.3000000000000007</v>
      </c>
      <c r="Q40" s="12">
        <f>SUM(H40+L40+P40)</f>
        <v>26.7</v>
      </c>
    </row>
    <row r="41" spans="1:17" x14ac:dyDescent="0.25">
      <c r="A41" s="8">
        <v>37</v>
      </c>
      <c r="B41" s="29" t="s">
        <v>136</v>
      </c>
      <c r="C41" s="22" t="s">
        <v>19</v>
      </c>
      <c r="D41" s="25">
        <v>43032</v>
      </c>
      <c r="E41" s="9">
        <v>10</v>
      </c>
      <c r="F41" s="10">
        <v>1.55</v>
      </c>
      <c r="G41" s="10"/>
      <c r="H41" s="11">
        <f t="shared" si="4"/>
        <v>8.4499999999999993</v>
      </c>
      <c r="I41" s="9">
        <v>10</v>
      </c>
      <c r="J41" s="10">
        <v>0.65</v>
      </c>
      <c r="K41" s="10"/>
      <c r="L41" s="11">
        <f t="shared" si="5"/>
        <v>9.35</v>
      </c>
      <c r="M41" s="9">
        <v>10</v>
      </c>
      <c r="N41" s="10">
        <v>1.2</v>
      </c>
      <c r="O41" s="10"/>
      <c r="P41" s="11">
        <f t="shared" si="6"/>
        <v>8.8000000000000007</v>
      </c>
      <c r="Q41" s="12">
        <f t="shared" si="7"/>
        <v>26.599999999999998</v>
      </c>
    </row>
    <row r="42" spans="1:17" x14ac:dyDescent="0.25">
      <c r="A42" s="8">
        <v>38</v>
      </c>
      <c r="B42" s="29" t="s">
        <v>120</v>
      </c>
      <c r="C42" s="22" t="s">
        <v>19</v>
      </c>
      <c r="D42" s="25">
        <v>42984</v>
      </c>
      <c r="E42" s="9">
        <v>9</v>
      </c>
      <c r="F42" s="10">
        <v>1.05</v>
      </c>
      <c r="G42" s="10"/>
      <c r="H42" s="11">
        <f t="shared" si="4"/>
        <v>7.95</v>
      </c>
      <c r="I42" s="9">
        <v>10</v>
      </c>
      <c r="J42" s="10">
        <v>0.85</v>
      </c>
      <c r="K42" s="10"/>
      <c r="L42" s="11">
        <f t="shared" si="5"/>
        <v>9.15</v>
      </c>
      <c r="M42" s="9">
        <v>10</v>
      </c>
      <c r="N42" s="10">
        <v>0.6</v>
      </c>
      <c r="O42" s="10"/>
      <c r="P42" s="11">
        <f t="shared" si="6"/>
        <v>9.4</v>
      </c>
      <c r="Q42" s="12">
        <f t="shared" si="7"/>
        <v>26.5</v>
      </c>
    </row>
    <row r="43" spans="1:17" x14ac:dyDescent="0.25">
      <c r="A43" s="8">
        <v>39</v>
      </c>
      <c r="B43" s="29" t="s">
        <v>139</v>
      </c>
      <c r="C43" s="22" t="s">
        <v>19</v>
      </c>
      <c r="D43" s="25">
        <v>43081</v>
      </c>
      <c r="E43" s="9">
        <v>10</v>
      </c>
      <c r="F43" s="10">
        <v>1.75</v>
      </c>
      <c r="G43" s="10"/>
      <c r="H43" s="11">
        <f t="shared" si="4"/>
        <v>8.25</v>
      </c>
      <c r="I43" s="9">
        <v>10</v>
      </c>
      <c r="J43" s="10">
        <v>0.85</v>
      </c>
      <c r="K43" s="10"/>
      <c r="L43" s="11">
        <f t="shared" si="5"/>
        <v>9.15</v>
      </c>
      <c r="M43" s="9">
        <v>10</v>
      </c>
      <c r="N43" s="10">
        <v>1.1000000000000001</v>
      </c>
      <c r="O43" s="10"/>
      <c r="P43" s="11">
        <f t="shared" si="6"/>
        <v>8.9</v>
      </c>
      <c r="Q43" s="12">
        <f t="shared" si="7"/>
        <v>26.299999999999997</v>
      </c>
    </row>
    <row r="44" spans="1:17" x14ac:dyDescent="0.25">
      <c r="A44" s="8">
        <v>40</v>
      </c>
      <c r="B44" s="29" t="s">
        <v>140</v>
      </c>
      <c r="C44" s="22" t="s">
        <v>19</v>
      </c>
      <c r="D44" s="25">
        <v>42774</v>
      </c>
      <c r="E44" s="9">
        <v>10</v>
      </c>
      <c r="F44" s="10">
        <v>1.4750000000000001</v>
      </c>
      <c r="G44" s="10"/>
      <c r="H44" s="11">
        <f t="shared" si="4"/>
        <v>8.5250000000000004</v>
      </c>
      <c r="I44" s="9">
        <v>10</v>
      </c>
      <c r="J44" s="10">
        <v>0.95</v>
      </c>
      <c r="K44" s="10"/>
      <c r="L44" s="11">
        <f t="shared" si="5"/>
        <v>9.0500000000000007</v>
      </c>
      <c r="M44" s="9">
        <v>10</v>
      </c>
      <c r="N44" s="10">
        <v>1.3</v>
      </c>
      <c r="O44" s="10"/>
      <c r="P44" s="11">
        <f t="shared" si="6"/>
        <v>8.6999999999999993</v>
      </c>
      <c r="Q44" s="12">
        <f t="shared" si="7"/>
        <v>26.275000000000002</v>
      </c>
    </row>
    <row r="45" spans="1:17" x14ac:dyDescent="0.25">
      <c r="A45" s="8">
        <v>41</v>
      </c>
      <c r="B45" s="29" t="s">
        <v>130</v>
      </c>
      <c r="C45" s="22" t="s">
        <v>19</v>
      </c>
      <c r="D45" s="25">
        <v>43369</v>
      </c>
      <c r="E45" s="9">
        <v>10</v>
      </c>
      <c r="F45" s="10">
        <v>1.4</v>
      </c>
      <c r="G45" s="10"/>
      <c r="H45" s="11">
        <f t="shared" si="4"/>
        <v>8.6</v>
      </c>
      <c r="I45" s="9">
        <v>10</v>
      </c>
      <c r="J45" s="10">
        <v>1.65</v>
      </c>
      <c r="K45" s="10"/>
      <c r="L45" s="11">
        <f t="shared" si="5"/>
        <v>8.35</v>
      </c>
      <c r="M45" s="9">
        <v>10</v>
      </c>
      <c r="N45" s="10">
        <v>0.9</v>
      </c>
      <c r="O45" s="10"/>
      <c r="P45" s="11">
        <f t="shared" si="6"/>
        <v>9.1</v>
      </c>
      <c r="Q45" s="12">
        <f t="shared" si="7"/>
        <v>26.049999999999997</v>
      </c>
    </row>
    <row r="46" spans="1:17" x14ac:dyDescent="0.25">
      <c r="A46" s="8">
        <v>42</v>
      </c>
      <c r="B46" s="8" t="s">
        <v>134</v>
      </c>
      <c r="C46" s="22" t="s">
        <v>54</v>
      </c>
      <c r="D46" s="23">
        <v>42932</v>
      </c>
      <c r="E46" s="9">
        <v>9</v>
      </c>
      <c r="F46" s="10">
        <v>0.82499999999999996</v>
      </c>
      <c r="G46" s="10"/>
      <c r="H46" s="11">
        <f t="shared" si="4"/>
        <v>8.1750000000000007</v>
      </c>
      <c r="I46" s="9">
        <v>10</v>
      </c>
      <c r="J46" s="10">
        <v>1.25</v>
      </c>
      <c r="K46" s="10"/>
      <c r="L46" s="11">
        <f t="shared" si="5"/>
        <v>8.75</v>
      </c>
      <c r="M46" s="9">
        <v>10</v>
      </c>
      <c r="N46" s="10">
        <v>0.9</v>
      </c>
      <c r="O46" s="10"/>
      <c r="P46" s="11">
        <f t="shared" si="6"/>
        <v>9.1</v>
      </c>
      <c r="Q46" s="12">
        <f t="shared" si="7"/>
        <v>26.024999999999999</v>
      </c>
    </row>
    <row r="47" spans="1:17" x14ac:dyDescent="0.25">
      <c r="A47" s="8">
        <v>43</v>
      </c>
      <c r="B47" s="8" t="s">
        <v>135</v>
      </c>
      <c r="C47" s="22" t="s">
        <v>54</v>
      </c>
      <c r="D47" s="23">
        <v>43041</v>
      </c>
      <c r="E47" s="9">
        <v>10</v>
      </c>
      <c r="F47" s="10">
        <v>1.65</v>
      </c>
      <c r="G47" s="10"/>
      <c r="H47" s="11">
        <f t="shared" si="4"/>
        <v>8.35</v>
      </c>
      <c r="I47" s="9">
        <v>9</v>
      </c>
      <c r="J47" s="10">
        <v>0.8</v>
      </c>
      <c r="K47" s="10"/>
      <c r="L47" s="11">
        <f t="shared" si="5"/>
        <v>8.1999999999999993</v>
      </c>
      <c r="M47" s="9">
        <v>10</v>
      </c>
      <c r="N47" s="10">
        <v>0.8</v>
      </c>
      <c r="O47" s="10"/>
      <c r="P47" s="11">
        <f t="shared" si="6"/>
        <v>9.1999999999999993</v>
      </c>
      <c r="Q47" s="12">
        <f t="shared" si="7"/>
        <v>25.749999999999996</v>
      </c>
    </row>
    <row r="48" spans="1:17" x14ac:dyDescent="0.25">
      <c r="A48" s="8">
        <v>44</v>
      </c>
      <c r="B48" s="8" t="s">
        <v>119</v>
      </c>
      <c r="C48" s="22" t="s">
        <v>19</v>
      </c>
      <c r="D48" s="23">
        <v>42800</v>
      </c>
      <c r="E48" s="9">
        <v>9</v>
      </c>
      <c r="F48" s="10">
        <v>1.25</v>
      </c>
      <c r="G48" s="10">
        <v>0.1</v>
      </c>
      <c r="H48" s="11">
        <f t="shared" si="4"/>
        <v>7.65</v>
      </c>
      <c r="I48" s="9">
        <v>10</v>
      </c>
      <c r="J48" s="10">
        <v>1.5</v>
      </c>
      <c r="K48" s="10"/>
      <c r="L48" s="11">
        <f t="shared" si="5"/>
        <v>8.5</v>
      </c>
      <c r="M48" s="9">
        <v>10</v>
      </c>
      <c r="N48" s="10">
        <v>0.9</v>
      </c>
      <c r="O48" s="10"/>
      <c r="P48" s="11">
        <f t="shared" si="6"/>
        <v>9.1</v>
      </c>
      <c r="Q48" s="12">
        <f t="shared" si="7"/>
        <v>25.25</v>
      </c>
    </row>
    <row r="49" spans="1:17" x14ac:dyDescent="0.25">
      <c r="A49" s="8">
        <v>45</v>
      </c>
      <c r="B49" s="8" t="s">
        <v>133</v>
      </c>
      <c r="C49" s="22" t="s">
        <v>32</v>
      </c>
      <c r="D49" s="23">
        <v>43071</v>
      </c>
      <c r="E49" s="9">
        <v>10</v>
      </c>
      <c r="F49" s="10">
        <v>1.25</v>
      </c>
      <c r="G49" s="10">
        <v>0.3</v>
      </c>
      <c r="H49" s="11">
        <f t="shared" si="4"/>
        <v>8.4499999999999993</v>
      </c>
      <c r="I49" s="9">
        <v>10</v>
      </c>
      <c r="J49" s="10">
        <v>0.65</v>
      </c>
      <c r="K49" s="10"/>
      <c r="L49" s="11">
        <f t="shared" si="5"/>
        <v>9.35</v>
      </c>
      <c r="M49" s="9">
        <v>10</v>
      </c>
      <c r="N49" s="10">
        <v>10</v>
      </c>
      <c r="O49" s="10"/>
      <c r="P49" s="11">
        <f t="shared" si="6"/>
        <v>0</v>
      </c>
      <c r="Q49" s="12">
        <f t="shared" si="7"/>
        <v>17.799999999999997</v>
      </c>
    </row>
    <row r="50" spans="1:17" x14ac:dyDescent="0.25">
      <c r="A50" s="8">
        <v>46</v>
      </c>
      <c r="B50" s="35" t="s">
        <v>132</v>
      </c>
      <c r="C50" s="22" t="s">
        <v>54</v>
      </c>
      <c r="D50" s="34">
        <v>43090</v>
      </c>
      <c r="E50" s="9">
        <v>10</v>
      </c>
      <c r="F50" s="10">
        <v>1.55</v>
      </c>
      <c r="G50" s="10"/>
      <c r="H50" s="11">
        <f t="shared" si="4"/>
        <v>8.4499999999999993</v>
      </c>
      <c r="I50" s="9">
        <v>10</v>
      </c>
      <c r="J50" s="10">
        <v>1.1499999999999999</v>
      </c>
      <c r="K50" s="10"/>
      <c r="L50" s="11">
        <f t="shared" si="5"/>
        <v>8.85</v>
      </c>
      <c r="M50" s="9">
        <v>10</v>
      </c>
      <c r="N50" s="10">
        <v>10</v>
      </c>
      <c r="O50" s="10"/>
      <c r="P50" s="11">
        <f t="shared" si="6"/>
        <v>0</v>
      </c>
      <c r="Q50" s="12">
        <f t="shared" si="7"/>
        <v>17.299999999999997</v>
      </c>
    </row>
    <row r="51" spans="1:17" x14ac:dyDescent="0.25">
      <c r="A51" s="8">
        <v>47</v>
      </c>
      <c r="B51" s="8" t="s">
        <v>102</v>
      </c>
      <c r="C51" s="22" t="s">
        <v>82</v>
      </c>
      <c r="D51" s="23">
        <v>42839</v>
      </c>
      <c r="E51" s="9">
        <v>9</v>
      </c>
      <c r="F51" s="10">
        <v>1</v>
      </c>
      <c r="G51" s="10"/>
      <c r="H51" s="11">
        <f t="shared" si="4"/>
        <v>8</v>
      </c>
      <c r="I51" s="9">
        <v>10</v>
      </c>
      <c r="J51" s="10">
        <v>1.2</v>
      </c>
      <c r="K51" s="10"/>
      <c r="L51" s="11">
        <f t="shared" si="5"/>
        <v>8.8000000000000007</v>
      </c>
      <c r="M51" s="9">
        <v>10</v>
      </c>
      <c r="N51" s="10">
        <v>10</v>
      </c>
      <c r="O51" s="10"/>
      <c r="P51" s="11">
        <f t="shared" si="6"/>
        <v>0</v>
      </c>
      <c r="Q51" s="12">
        <f t="shared" si="7"/>
        <v>16.8</v>
      </c>
    </row>
    <row r="52" spans="1:17" x14ac:dyDescent="0.25">
      <c r="A52" s="64">
        <v>48</v>
      </c>
      <c r="B52" s="112" t="s">
        <v>105</v>
      </c>
      <c r="C52" s="66" t="s">
        <v>18</v>
      </c>
      <c r="D52" s="113">
        <v>42859</v>
      </c>
      <c r="E52" s="68">
        <v>0</v>
      </c>
      <c r="F52" s="69">
        <v>0</v>
      </c>
      <c r="G52" s="70"/>
      <c r="H52" s="71">
        <f t="shared" si="4"/>
        <v>0</v>
      </c>
      <c r="I52" s="68">
        <v>0</v>
      </c>
      <c r="J52" s="69">
        <v>0</v>
      </c>
      <c r="K52" s="70"/>
      <c r="L52" s="71">
        <f t="shared" si="5"/>
        <v>0</v>
      </c>
      <c r="M52" s="68">
        <v>0</v>
      </c>
      <c r="N52" s="69">
        <v>0</v>
      </c>
      <c r="O52" s="70"/>
      <c r="P52" s="71">
        <f t="shared" si="6"/>
        <v>0</v>
      </c>
      <c r="Q52" s="72">
        <f t="shared" si="7"/>
        <v>0</v>
      </c>
    </row>
    <row r="53" spans="1:17" x14ac:dyDescent="0.25">
      <c r="A53" s="64">
        <v>49</v>
      </c>
      <c r="B53" s="65" t="s">
        <v>99</v>
      </c>
      <c r="C53" s="66" t="s">
        <v>82</v>
      </c>
      <c r="D53" s="67">
        <v>42914</v>
      </c>
      <c r="E53" s="68">
        <v>0</v>
      </c>
      <c r="F53" s="69">
        <v>0</v>
      </c>
      <c r="G53" s="70"/>
      <c r="H53" s="71">
        <f t="shared" si="4"/>
        <v>0</v>
      </c>
      <c r="I53" s="68">
        <v>0</v>
      </c>
      <c r="J53" s="69">
        <v>0</v>
      </c>
      <c r="K53" s="70"/>
      <c r="L53" s="71">
        <f t="shared" si="5"/>
        <v>0</v>
      </c>
      <c r="M53" s="68">
        <v>0</v>
      </c>
      <c r="N53" s="69">
        <v>0</v>
      </c>
      <c r="O53" s="70"/>
      <c r="P53" s="71">
        <f t="shared" si="6"/>
        <v>0</v>
      </c>
      <c r="Q53" s="72">
        <f t="shared" si="7"/>
        <v>0</v>
      </c>
    </row>
    <row r="54" spans="1:17" x14ac:dyDescent="0.25">
      <c r="C54" s="2"/>
      <c r="D54" s="43"/>
    </row>
    <row r="55" spans="1:17" x14ac:dyDescent="0.25">
      <c r="C55" s="15"/>
      <c r="E55" s="135" t="s">
        <v>15</v>
      </c>
      <c r="F55" s="135"/>
      <c r="G55" s="135"/>
      <c r="H55" s="135"/>
    </row>
    <row r="56" spans="1:17" ht="30" x14ac:dyDescent="0.25">
      <c r="B56" s="42" t="s">
        <v>3</v>
      </c>
      <c r="C56" s="42" t="s">
        <v>4</v>
      </c>
      <c r="D56" s="42" t="s">
        <v>5</v>
      </c>
      <c r="E56" s="16" t="s">
        <v>7</v>
      </c>
      <c r="F56" s="16" t="s">
        <v>12</v>
      </c>
      <c r="G56" s="16" t="s">
        <v>9</v>
      </c>
      <c r="H56" s="16" t="s">
        <v>17</v>
      </c>
    </row>
    <row r="57" spans="1:17" x14ac:dyDescent="0.25">
      <c r="A57" s="79">
        <v>1</v>
      </c>
      <c r="B57" s="116" t="s">
        <v>111</v>
      </c>
      <c r="C57" s="80" t="s">
        <v>32</v>
      </c>
      <c r="D57" s="117">
        <v>43291</v>
      </c>
      <c r="E57" s="82">
        <v>10.5</v>
      </c>
      <c r="F57" s="83">
        <v>0.15</v>
      </c>
      <c r="G57" s="83"/>
      <c r="H57" s="84">
        <f t="shared" ref="H57:H88" si="8">SUM(E57-F57-G57)</f>
        <v>10.35</v>
      </c>
      <c r="I57" s="2"/>
    </row>
    <row r="58" spans="1:17" x14ac:dyDescent="0.25">
      <c r="A58" s="79">
        <v>2</v>
      </c>
      <c r="B58" s="118" t="s">
        <v>118</v>
      </c>
      <c r="C58" s="80" t="s">
        <v>61</v>
      </c>
      <c r="D58" s="81">
        <v>42788</v>
      </c>
      <c r="E58" s="82">
        <v>10.5</v>
      </c>
      <c r="F58" s="83">
        <v>0.2</v>
      </c>
      <c r="G58" s="83"/>
      <c r="H58" s="84">
        <f t="shared" si="8"/>
        <v>10.3</v>
      </c>
      <c r="I58" s="2"/>
    </row>
    <row r="59" spans="1:17" x14ac:dyDescent="0.25">
      <c r="A59" s="79">
        <v>3</v>
      </c>
      <c r="B59" s="116" t="s">
        <v>97</v>
      </c>
      <c r="C59" s="80" t="s">
        <v>93</v>
      </c>
      <c r="D59" s="117">
        <v>43410</v>
      </c>
      <c r="E59" s="82">
        <v>10.5</v>
      </c>
      <c r="F59" s="83">
        <v>0.25</v>
      </c>
      <c r="G59" s="83"/>
      <c r="H59" s="84">
        <f t="shared" ref="H59:H76" si="9">SUM(E59-F59-G59)</f>
        <v>10.25</v>
      </c>
      <c r="I59" s="2"/>
    </row>
    <row r="60" spans="1:17" x14ac:dyDescent="0.25">
      <c r="A60" s="79">
        <v>4</v>
      </c>
      <c r="B60" s="79" t="s">
        <v>117</v>
      </c>
      <c r="C60" s="80" t="s">
        <v>32</v>
      </c>
      <c r="D60" s="81">
        <v>43354</v>
      </c>
      <c r="E60" s="82">
        <v>10.5</v>
      </c>
      <c r="F60" s="83">
        <v>0.25</v>
      </c>
      <c r="G60" s="83"/>
      <c r="H60" s="84">
        <f t="shared" si="9"/>
        <v>10.25</v>
      </c>
      <c r="I60" s="2"/>
    </row>
    <row r="61" spans="1:17" x14ac:dyDescent="0.25">
      <c r="A61" s="79">
        <v>5</v>
      </c>
      <c r="B61" s="119" t="s">
        <v>94</v>
      </c>
      <c r="C61" s="80" t="s">
        <v>93</v>
      </c>
      <c r="D61" s="120">
        <v>43279</v>
      </c>
      <c r="E61" s="82">
        <v>10.5</v>
      </c>
      <c r="F61" s="83">
        <v>0.25</v>
      </c>
      <c r="G61" s="83"/>
      <c r="H61" s="84">
        <f t="shared" si="9"/>
        <v>10.25</v>
      </c>
      <c r="I61" s="2"/>
    </row>
    <row r="62" spans="1:17" x14ac:dyDescent="0.25">
      <c r="A62" s="8">
        <v>6</v>
      </c>
      <c r="B62" s="40" t="s">
        <v>112</v>
      </c>
      <c r="C62" s="22" t="s">
        <v>32</v>
      </c>
      <c r="D62" s="23">
        <v>43272</v>
      </c>
      <c r="E62" s="9">
        <v>10.5</v>
      </c>
      <c r="F62" s="10">
        <v>0.25</v>
      </c>
      <c r="G62" s="10"/>
      <c r="H62" s="11">
        <f t="shared" si="9"/>
        <v>10.25</v>
      </c>
      <c r="I62" s="2"/>
    </row>
    <row r="63" spans="1:17" x14ac:dyDescent="0.25">
      <c r="A63" s="8">
        <v>7</v>
      </c>
      <c r="B63" s="8" t="s">
        <v>98</v>
      </c>
      <c r="C63" s="22" t="s">
        <v>18</v>
      </c>
      <c r="D63" s="23">
        <v>43329</v>
      </c>
      <c r="E63" s="9">
        <v>10.5</v>
      </c>
      <c r="F63" s="10">
        <v>0.3</v>
      </c>
      <c r="G63" s="10"/>
      <c r="H63" s="11">
        <f t="shared" si="9"/>
        <v>10.199999999999999</v>
      </c>
    </row>
    <row r="64" spans="1:17" x14ac:dyDescent="0.25">
      <c r="A64" s="8">
        <v>8</v>
      </c>
      <c r="B64" s="39" t="s">
        <v>103</v>
      </c>
      <c r="C64" s="38" t="s">
        <v>32</v>
      </c>
      <c r="D64" s="37">
        <v>43262</v>
      </c>
      <c r="E64" s="9">
        <v>10.5</v>
      </c>
      <c r="F64" s="10">
        <v>0.3</v>
      </c>
      <c r="G64" s="10"/>
      <c r="H64" s="11">
        <f t="shared" si="9"/>
        <v>10.199999999999999</v>
      </c>
    </row>
    <row r="65" spans="1:8" x14ac:dyDescent="0.25">
      <c r="A65" s="8">
        <v>9</v>
      </c>
      <c r="B65" s="8" t="s">
        <v>116</v>
      </c>
      <c r="C65" s="22" t="s">
        <v>47</v>
      </c>
      <c r="D65" s="23">
        <v>43258</v>
      </c>
      <c r="E65" s="9">
        <v>10.5</v>
      </c>
      <c r="F65" s="10">
        <v>0.3</v>
      </c>
      <c r="G65" s="10"/>
      <c r="H65" s="11">
        <f t="shared" si="9"/>
        <v>10.199999999999999</v>
      </c>
    </row>
    <row r="66" spans="1:8" x14ac:dyDescent="0.25">
      <c r="A66" s="8">
        <v>10</v>
      </c>
      <c r="B66" s="8" t="s">
        <v>124</v>
      </c>
      <c r="C66" s="22" t="s">
        <v>32</v>
      </c>
      <c r="D66" s="23">
        <v>42888</v>
      </c>
      <c r="E66" s="9">
        <v>10.5</v>
      </c>
      <c r="F66" s="10">
        <v>0.3</v>
      </c>
      <c r="G66" s="8"/>
      <c r="H66" s="11">
        <f t="shared" si="9"/>
        <v>10.199999999999999</v>
      </c>
    </row>
    <row r="67" spans="1:8" x14ac:dyDescent="0.25">
      <c r="A67" s="8">
        <v>11</v>
      </c>
      <c r="B67" s="29" t="s">
        <v>92</v>
      </c>
      <c r="C67" s="22" t="s">
        <v>43</v>
      </c>
      <c r="D67" s="25">
        <v>42767</v>
      </c>
      <c r="E67" s="9">
        <v>10.5</v>
      </c>
      <c r="F67" s="10">
        <v>0.3</v>
      </c>
      <c r="G67" s="10"/>
      <c r="H67" s="11">
        <f t="shared" si="9"/>
        <v>10.199999999999999</v>
      </c>
    </row>
    <row r="68" spans="1:8" x14ac:dyDescent="0.25">
      <c r="A68" s="8">
        <v>12</v>
      </c>
      <c r="B68" s="8" t="s">
        <v>122</v>
      </c>
      <c r="C68" s="22" t="s">
        <v>32</v>
      </c>
      <c r="D68" s="23">
        <v>42736</v>
      </c>
      <c r="E68" s="9">
        <v>10.5</v>
      </c>
      <c r="F68" s="10">
        <v>0.3</v>
      </c>
      <c r="G68" s="8"/>
      <c r="H68" s="11">
        <f t="shared" si="9"/>
        <v>10.199999999999999</v>
      </c>
    </row>
    <row r="69" spans="1:8" x14ac:dyDescent="0.25">
      <c r="A69" s="8">
        <v>13</v>
      </c>
      <c r="B69" s="33" t="s">
        <v>107</v>
      </c>
      <c r="C69" s="22" t="s">
        <v>18</v>
      </c>
      <c r="D69" s="23">
        <v>43354</v>
      </c>
      <c r="E69" s="9">
        <v>10.5</v>
      </c>
      <c r="F69" s="10">
        <v>0.35</v>
      </c>
      <c r="G69" s="10"/>
      <c r="H69" s="11">
        <f t="shared" si="9"/>
        <v>10.15</v>
      </c>
    </row>
    <row r="70" spans="1:8" x14ac:dyDescent="0.25">
      <c r="A70" s="8">
        <v>14</v>
      </c>
      <c r="B70" s="35" t="s">
        <v>114</v>
      </c>
      <c r="C70" s="22" t="s">
        <v>18</v>
      </c>
      <c r="D70" s="34">
        <v>43307</v>
      </c>
      <c r="E70" s="9">
        <v>10.5</v>
      </c>
      <c r="F70" s="10">
        <v>0.35</v>
      </c>
      <c r="G70" s="10"/>
      <c r="H70" s="11">
        <f t="shared" si="9"/>
        <v>10.15</v>
      </c>
    </row>
    <row r="71" spans="1:8" x14ac:dyDescent="0.25">
      <c r="A71" s="8">
        <v>15</v>
      </c>
      <c r="B71" s="33" t="s">
        <v>91</v>
      </c>
      <c r="C71" s="22" t="s">
        <v>60</v>
      </c>
      <c r="D71" s="23">
        <v>42766</v>
      </c>
      <c r="E71" s="9">
        <v>10.5</v>
      </c>
      <c r="F71" s="10">
        <v>0.35</v>
      </c>
      <c r="G71" s="10"/>
      <c r="H71" s="11">
        <f t="shared" si="9"/>
        <v>10.15</v>
      </c>
    </row>
    <row r="72" spans="1:8" x14ac:dyDescent="0.25">
      <c r="A72" s="8">
        <v>16</v>
      </c>
      <c r="B72" s="24" t="s">
        <v>108</v>
      </c>
      <c r="C72" s="22" t="s">
        <v>93</v>
      </c>
      <c r="D72" s="36">
        <v>43448</v>
      </c>
      <c r="E72" s="9">
        <v>10.5</v>
      </c>
      <c r="F72" s="10">
        <v>0.4</v>
      </c>
      <c r="G72" s="10"/>
      <c r="H72" s="11">
        <f t="shared" si="9"/>
        <v>10.1</v>
      </c>
    </row>
    <row r="73" spans="1:8" x14ac:dyDescent="0.25">
      <c r="A73" s="8">
        <v>17</v>
      </c>
      <c r="B73" s="8" t="s">
        <v>127</v>
      </c>
      <c r="C73" s="22" t="s">
        <v>32</v>
      </c>
      <c r="D73" s="23">
        <v>42893</v>
      </c>
      <c r="E73" s="9">
        <v>10.5</v>
      </c>
      <c r="F73" s="10">
        <v>0.4</v>
      </c>
      <c r="G73" s="8"/>
      <c r="H73" s="11">
        <f t="shared" si="9"/>
        <v>10.1</v>
      </c>
    </row>
    <row r="74" spans="1:8" x14ac:dyDescent="0.25">
      <c r="A74" s="8">
        <v>18</v>
      </c>
      <c r="B74" s="8" t="s">
        <v>133</v>
      </c>
      <c r="C74" s="22" t="s">
        <v>32</v>
      </c>
      <c r="D74" s="23">
        <v>43071</v>
      </c>
      <c r="E74" s="9">
        <v>10.5</v>
      </c>
      <c r="F74" s="10">
        <v>0.45</v>
      </c>
      <c r="G74" s="8"/>
      <c r="H74" s="11">
        <f t="shared" si="9"/>
        <v>10.050000000000001</v>
      </c>
    </row>
    <row r="75" spans="1:8" x14ac:dyDescent="0.25">
      <c r="A75" s="8">
        <v>19</v>
      </c>
      <c r="B75" s="8" t="s">
        <v>109</v>
      </c>
      <c r="C75" s="22" t="s">
        <v>18</v>
      </c>
      <c r="D75" s="23">
        <v>42759</v>
      </c>
      <c r="E75" s="9">
        <v>10.5</v>
      </c>
      <c r="F75" s="10">
        <v>0.45</v>
      </c>
      <c r="G75" s="10"/>
      <c r="H75" s="11">
        <f t="shared" si="9"/>
        <v>10.050000000000001</v>
      </c>
    </row>
    <row r="76" spans="1:8" x14ac:dyDescent="0.25">
      <c r="A76" s="8">
        <v>20</v>
      </c>
      <c r="B76" s="33" t="s">
        <v>95</v>
      </c>
      <c r="C76" s="22" t="s">
        <v>60</v>
      </c>
      <c r="D76" s="23">
        <v>42748</v>
      </c>
      <c r="E76" s="9">
        <v>10.5</v>
      </c>
      <c r="F76" s="10">
        <v>0.45</v>
      </c>
      <c r="G76" s="10"/>
      <c r="H76" s="11">
        <f t="shared" si="9"/>
        <v>10.050000000000001</v>
      </c>
    </row>
    <row r="77" spans="1:8" x14ac:dyDescent="0.25">
      <c r="A77" s="8">
        <v>21</v>
      </c>
      <c r="B77" s="8" t="s">
        <v>115</v>
      </c>
      <c r="C77" s="22" t="s">
        <v>82</v>
      </c>
      <c r="D77" s="23">
        <v>42737</v>
      </c>
      <c r="E77" s="9">
        <v>10.5</v>
      </c>
      <c r="F77" s="10">
        <v>0.5</v>
      </c>
      <c r="G77" s="10"/>
      <c r="H77" s="11">
        <f t="shared" si="8"/>
        <v>10</v>
      </c>
    </row>
    <row r="78" spans="1:8" x14ac:dyDescent="0.25">
      <c r="A78" s="8">
        <v>22</v>
      </c>
      <c r="B78" s="24" t="s">
        <v>110</v>
      </c>
      <c r="C78" s="22" t="s">
        <v>18</v>
      </c>
      <c r="D78" s="36">
        <v>43425</v>
      </c>
      <c r="E78" s="9">
        <v>10.5</v>
      </c>
      <c r="F78" s="10">
        <v>0.5</v>
      </c>
      <c r="G78" s="10"/>
      <c r="H78" s="11">
        <f t="shared" si="8"/>
        <v>10</v>
      </c>
    </row>
    <row r="79" spans="1:8" x14ac:dyDescent="0.25">
      <c r="A79" s="8">
        <v>23</v>
      </c>
      <c r="B79" s="24" t="s">
        <v>101</v>
      </c>
      <c r="C79" s="22" t="s">
        <v>93</v>
      </c>
      <c r="D79" s="36">
        <v>42855</v>
      </c>
      <c r="E79" s="9">
        <v>10.5</v>
      </c>
      <c r="F79" s="10">
        <v>0.5</v>
      </c>
      <c r="G79" s="10"/>
      <c r="H79" s="11">
        <f t="shared" si="8"/>
        <v>10</v>
      </c>
    </row>
    <row r="80" spans="1:8" x14ac:dyDescent="0.25">
      <c r="A80" s="8">
        <v>24</v>
      </c>
      <c r="B80" s="33" t="s">
        <v>96</v>
      </c>
      <c r="C80" s="22" t="s">
        <v>18</v>
      </c>
      <c r="D80" s="23">
        <v>43281</v>
      </c>
      <c r="E80" s="9">
        <v>10.5</v>
      </c>
      <c r="F80" s="10">
        <v>0.55000000000000004</v>
      </c>
      <c r="G80" s="10"/>
      <c r="H80" s="11">
        <f>SUM(E80-F80-G80)</f>
        <v>9.9499999999999993</v>
      </c>
    </row>
    <row r="81" spans="1:8" x14ac:dyDescent="0.25">
      <c r="A81" s="8">
        <v>25</v>
      </c>
      <c r="B81" s="8" t="s">
        <v>131</v>
      </c>
      <c r="C81" s="22" t="s">
        <v>32</v>
      </c>
      <c r="D81" s="23">
        <v>42892</v>
      </c>
      <c r="E81" s="9">
        <v>10.5</v>
      </c>
      <c r="F81" s="10">
        <v>0.55000000000000004</v>
      </c>
      <c r="G81" s="8"/>
      <c r="H81" s="11">
        <f>SUM(E81-F81-G81)</f>
        <v>9.9499999999999993</v>
      </c>
    </row>
    <row r="82" spans="1:8" x14ac:dyDescent="0.25">
      <c r="A82" s="8">
        <v>26</v>
      </c>
      <c r="B82" s="8" t="s">
        <v>102</v>
      </c>
      <c r="C82" s="22" t="s">
        <v>82</v>
      </c>
      <c r="D82" s="23">
        <v>42839</v>
      </c>
      <c r="E82" s="9">
        <v>10.5</v>
      </c>
      <c r="F82" s="10">
        <v>0.55000000000000004</v>
      </c>
      <c r="G82" s="10"/>
      <c r="H82" s="11">
        <f>SUM(E82-F82-G82)</f>
        <v>9.9499999999999993</v>
      </c>
    </row>
    <row r="83" spans="1:8" x14ac:dyDescent="0.25">
      <c r="A83" s="8">
        <v>27</v>
      </c>
      <c r="B83" s="35" t="s">
        <v>100</v>
      </c>
      <c r="C83" s="22" t="s">
        <v>18</v>
      </c>
      <c r="D83" s="34">
        <v>42938</v>
      </c>
      <c r="E83" s="9">
        <v>10.5</v>
      </c>
      <c r="F83" s="10">
        <v>0.75</v>
      </c>
      <c r="G83" s="10"/>
      <c r="H83" s="11">
        <f t="shared" si="8"/>
        <v>9.75</v>
      </c>
    </row>
    <row r="84" spans="1:8" x14ac:dyDescent="0.25">
      <c r="A84" s="8">
        <v>28</v>
      </c>
      <c r="B84" s="8" t="s">
        <v>104</v>
      </c>
      <c r="C84" s="22" t="s">
        <v>18</v>
      </c>
      <c r="D84" s="23">
        <v>42851</v>
      </c>
      <c r="E84" s="9">
        <v>10.5</v>
      </c>
      <c r="F84" s="10">
        <v>0.9</v>
      </c>
      <c r="G84" s="10"/>
      <c r="H84" s="11">
        <f t="shared" si="8"/>
        <v>9.6</v>
      </c>
    </row>
    <row r="85" spans="1:8" x14ac:dyDescent="0.25">
      <c r="A85" s="8">
        <v>29</v>
      </c>
      <c r="B85" s="41" t="s">
        <v>113</v>
      </c>
      <c r="C85" s="22" t="s">
        <v>43</v>
      </c>
      <c r="D85" s="23">
        <v>42800</v>
      </c>
      <c r="E85" s="9">
        <v>10.5</v>
      </c>
      <c r="F85" s="10">
        <v>0.95</v>
      </c>
      <c r="G85" s="10"/>
      <c r="H85" s="11">
        <f t="shared" si="8"/>
        <v>9.5500000000000007</v>
      </c>
    </row>
    <row r="86" spans="1:8" x14ac:dyDescent="0.25">
      <c r="A86" s="8">
        <v>30</v>
      </c>
      <c r="B86" s="32" t="s">
        <v>106</v>
      </c>
      <c r="C86" s="22" t="s">
        <v>61</v>
      </c>
      <c r="D86" s="25">
        <v>43107</v>
      </c>
      <c r="E86" s="9">
        <v>10</v>
      </c>
      <c r="F86" s="10">
        <v>10</v>
      </c>
      <c r="G86" s="10"/>
      <c r="H86" s="11">
        <f t="shared" si="8"/>
        <v>0</v>
      </c>
    </row>
    <row r="87" spans="1:8" x14ac:dyDescent="0.25">
      <c r="A87" s="64">
        <v>31</v>
      </c>
      <c r="B87" s="121" t="s">
        <v>105</v>
      </c>
      <c r="C87" s="78" t="s">
        <v>18</v>
      </c>
      <c r="D87" s="122">
        <v>42859</v>
      </c>
      <c r="E87" s="68">
        <v>0</v>
      </c>
      <c r="F87" s="69">
        <v>0</v>
      </c>
      <c r="G87" s="69"/>
      <c r="H87" s="76">
        <f t="shared" si="8"/>
        <v>0</v>
      </c>
    </row>
    <row r="88" spans="1:8" x14ac:dyDescent="0.25">
      <c r="A88" s="64">
        <v>32</v>
      </c>
      <c r="B88" s="64" t="s">
        <v>99</v>
      </c>
      <c r="C88" s="78" t="s">
        <v>82</v>
      </c>
      <c r="D88" s="77">
        <v>42914</v>
      </c>
      <c r="E88" s="68">
        <v>0</v>
      </c>
      <c r="F88" s="69">
        <v>0</v>
      </c>
      <c r="G88" s="69"/>
      <c r="H88" s="76">
        <f t="shared" si="8"/>
        <v>0</v>
      </c>
    </row>
  </sheetData>
  <sortState xmlns:xlrd2="http://schemas.microsoft.com/office/spreadsheetml/2017/richdata2" ref="B80:H82">
    <sortCondition descending="1" ref="D80:D82"/>
  </sortState>
  <mergeCells count="6">
    <mergeCell ref="A1:Q1"/>
    <mergeCell ref="E55:H55"/>
    <mergeCell ref="B2:Q2"/>
    <mergeCell ref="E3:H3"/>
    <mergeCell ref="I3:L3"/>
    <mergeCell ref="M3:P3"/>
  </mergeCells>
  <dataValidations count="1">
    <dataValidation type="custom" allowBlank="1" showInputMessage="1" showErrorMessage="1" sqref="H5:H53 P5:P53 L5:L53 H57:H83" xr:uid="{00000000-0002-0000-0000-000000000000}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selection activeCell="M44" sqref="M44"/>
    </sheetView>
  </sheetViews>
  <sheetFormatPr defaultRowHeight="15" x14ac:dyDescent="0.25"/>
  <cols>
    <col min="1" max="1" width="3" bestFit="1" customWidth="1"/>
    <col min="2" max="2" width="23.5703125" bestFit="1" customWidth="1"/>
    <col min="3" max="3" width="27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8" x14ac:dyDescent="0.25">
      <c r="D1" s="2"/>
      <c r="E1" s="136" t="s">
        <v>0</v>
      </c>
      <c r="F1" s="137"/>
      <c r="G1" s="137"/>
      <c r="H1" s="137"/>
    </row>
    <row r="2" spans="1:8" x14ac:dyDescent="0.25">
      <c r="B2" s="13" t="s">
        <v>3</v>
      </c>
      <c r="C2" s="13" t="s">
        <v>4</v>
      </c>
      <c r="D2" s="13" t="s">
        <v>5</v>
      </c>
      <c r="E2" s="4" t="s">
        <v>7</v>
      </c>
      <c r="F2" s="4" t="s">
        <v>8</v>
      </c>
      <c r="G2" s="4" t="s">
        <v>9</v>
      </c>
      <c r="H2" s="4" t="s">
        <v>10</v>
      </c>
    </row>
    <row r="3" spans="1:8" x14ac:dyDescent="0.25">
      <c r="A3" s="53">
        <v>1</v>
      </c>
      <c r="B3" s="89" t="s">
        <v>117</v>
      </c>
      <c r="C3" s="107" t="s">
        <v>32</v>
      </c>
      <c r="D3" s="124">
        <v>43354</v>
      </c>
      <c r="E3" s="49">
        <v>10</v>
      </c>
      <c r="F3" s="50">
        <v>0.375</v>
      </c>
      <c r="G3" s="93"/>
      <c r="H3" s="94">
        <f t="shared" ref="H3:H34" si="0">SUM(E3-F3-G3)</f>
        <v>9.625</v>
      </c>
    </row>
    <row r="4" spans="1:8" x14ac:dyDescent="0.25">
      <c r="A4" s="95">
        <v>2</v>
      </c>
      <c r="B4" s="125" t="s">
        <v>103</v>
      </c>
      <c r="C4" s="123" t="s">
        <v>32</v>
      </c>
      <c r="D4" s="126">
        <v>43262</v>
      </c>
      <c r="E4" s="98">
        <v>10</v>
      </c>
      <c r="F4" s="99">
        <v>0.4</v>
      </c>
      <c r="G4" s="99"/>
      <c r="H4" s="100">
        <f t="shared" si="0"/>
        <v>9.6</v>
      </c>
    </row>
    <row r="5" spans="1:8" x14ac:dyDescent="0.25">
      <c r="A5" s="53">
        <v>3</v>
      </c>
      <c r="B5" s="127" t="s">
        <v>91</v>
      </c>
      <c r="C5" s="107" t="s">
        <v>60</v>
      </c>
      <c r="D5" s="124">
        <v>42766</v>
      </c>
      <c r="E5" s="49">
        <v>10</v>
      </c>
      <c r="F5" s="50">
        <v>0.45</v>
      </c>
      <c r="G5" s="93"/>
      <c r="H5" s="94">
        <f t="shared" si="0"/>
        <v>9.5500000000000007</v>
      </c>
    </row>
    <row r="6" spans="1:8" x14ac:dyDescent="0.25">
      <c r="A6" s="53">
        <v>4</v>
      </c>
      <c r="B6" s="127" t="s">
        <v>107</v>
      </c>
      <c r="C6" s="107" t="s">
        <v>18</v>
      </c>
      <c r="D6" s="124">
        <v>43354</v>
      </c>
      <c r="E6" s="49">
        <v>10</v>
      </c>
      <c r="F6" s="50">
        <v>0.5</v>
      </c>
      <c r="G6" s="93"/>
      <c r="H6" s="94">
        <f t="shared" si="0"/>
        <v>9.5</v>
      </c>
    </row>
    <row r="7" spans="1:8" ht="14.25" customHeight="1" x14ac:dyDescent="0.25">
      <c r="A7" s="95">
        <v>5</v>
      </c>
      <c r="B7" s="95" t="s">
        <v>98</v>
      </c>
      <c r="C7" s="96" t="s">
        <v>18</v>
      </c>
      <c r="D7" s="97">
        <v>43329</v>
      </c>
      <c r="E7" s="98">
        <v>10</v>
      </c>
      <c r="F7" s="99">
        <v>0.52500000000000002</v>
      </c>
      <c r="G7" s="99"/>
      <c r="H7" s="100">
        <f t="shared" si="0"/>
        <v>9.4749999999999996</v>
      </c>
    </row>
    <row r="8" spans="1:8" x14ac:dyDescent="0.25">
      <c r="A8" s="95">
        <v>6</v>
      </c>
      <c r="B8" s="114" t="s">
        <v>111</v>
      </c>
      <c r="C8" s="96" t="s">
        <v>32</v>
      </c>
      <c r="D8" s="115">
        <v>43291</v>
      </c>
      <c r="E8" s="98">
        <v>10</v>
      </c>
      <c r="F8" s="99">
        <v>0.47499999999999998</v>
      </c>
      <c r="G8" s="99">
        <v>0.1</v>
      </c>
      <c r="H8" s="100">
        <f t="shared" si="0"/>
        <v>9.4250000000000007</v>
      </c>
    </row>
    <row r="9" spans="1:8" x14ac:dyDescent="0.25">
      <c r="A9" s="95">
        <v>7</v>
      </c>
      <c r="B9" s="128" t="s">
        <v>106</v>
      </c>
      <c r="C9" s="96" t="s">
        <v>61</v>
      </c>
      <c r="D9" s="129">
        <v>43107</v>
      </c>
      <c r="E9" s="98">
        <v>10</v>
      </c>
      <c r="F9" s="99">
        <v>0.6</v>
      </c>
      <c r="G9" s="99"/>
      <c r="H9" s="100">
        <f t="shared" si="0"/>
        <v>9.4</v>
      </c>
    </row>
    <row r="10" spans="1:8" x14ac:dyDescent="0.25">
      <c r="A10" s="95">
        <v>8</v>
      </c>
      <c r="B10" s="130" t="s">
        <v>112</v>
      </c>
      <c r="C10" s="96" t="s">
        <v>32</v>
      </c>
      <c r="D10" s="97">
        <v>43272</v>
      </c>
      <c r="E10" s="98">
        <v>10</v>
      </c>
      <c r="F10" s="99">
        <v>0.65</v>
      </c>
      <c r="G10" s="99"/>
      <c r="H10" s="100">
        <f t="shared" si="0"/>
        <v>9.35</v>
      </c>
    </row>
    <row r="11" spans="1:8" x14ac:dyDescent="0.25">
      <c r="A11" s="8">
        <v>9</v>
      </c>
      <c r="B11" s="8" t="s">
        <v>125</v>
      </c>
      <c r="C11" s="22" t="s">
        <v>19</v>
      </c>
      <c r="D11" s="23">
        <v>43010</v>
      </c>
      <c r="E11" s="9">
        <v>10</v>
      </c>
      <c r="F11" s="10">
        <v>0.7</v>
      </c>
      <c r="G11" s="10"/>
      <c r="H11" s="11">
        <f>SUM(E11-F11-G11)</f>
        <v>9.3000000000000007</v>
      </c>
    </row>
    <row r="12" spans="1:8" x14ac:dyDescent="0.25">
      <c r="A12" s="8">
        <v>10</v>
      </c>
      <c r="B12" s="35" t="s">
        <v>100</v>
      </c>
      <c r="C12" s="22" t="s">
        <v>18</v>
      </c>
      <c r="D12" s="34">
        <v>42938</v>
      </c>
      <c r="E12" s="9">
        <v>10</v>
      </c>
      <c r="F12" s="10">
        <v>0.7</v>
      </c>
      <c r="G12" s="10"/>
      <c r="H12" s="11">
        <f>SUM(E12-F12-G12)</f>
        <v>9.3000000000000007</v>
      </c>
    </row>
    <row r="13" spans="1:8" x14ac:dyDescent="0.25">
      <c r="A13" s="8">
        <v>11</v>
      </c>
      <c r="B13" s="33" t="s">
        <v>95</v>
      </c>
      <c r="C13" s="22" t="s">
        <v>60</v>
      </c>
      <c r="D13" s="23">
        <v>42748</v>
      </c>
      <c r="E13" s="9">
        <v>10</v>
      </c>
      <c r="F13" s="10">
        <v>0.77500000000000002</v>
      </c>
      <c r="G13" s="10"/>
      <c r="H13" s="11">
        <f t="shared" si="0"/>
        <v>9.2249999999999996</v>
      </c>
    </row>
    <row r="14" spans="1:8" x14ac:dyDescent="0.25">
      <c r="A14" s="8">
        <v>12</v>
      </c>
      <c r="B14" s="8" t="s">
        <v>116</v>
      </c>
      <c r="C14" s="22" t="s">
        <v>47</v>
      </c>
      <c r="D14" s="23">
        <v>43258</v>
      </c>
      <c r="E14" s="9">
        <v>10</v>
      </c>
      <c r="F14" s="10">
        <v>0.8</v>
      </c>
      <c r="G14" s="10"/>
      <c r="H14" s="11">
        <f>SUM(E14-F14-G14)</f>
        <v>9.1999999999999993</v>
      </c>
    </row>
    <row r="15" spans="1:8" ht="15.75" customHeight="1" x14ac:dyDescent="0.25">
      <c r="A15" s="8">
        <v>13</v>
      </c>
      <c r="B15" s="8" t="s">
        <v>129</v>
      </c>
      <c r="C15" s="22" t="s">
        <v>19</v>
      </c>
      <c r="D15" s="23">
        <v>42953</v>
      </c>
      <c r="E15" s="9">
        <v>10</v>
      </c>
      <c r="F15" s="10">
        <v>0.8</v>
      </c>
      <c r="G15" s="10"/>
      <c r="H15" s="11">
        <f>SUM(E15-F15-G15)</f>
        <v>9.1999999999999993</v>
      </c>
    </row>
    <row r="16" spans="1:8" x14ac:dyDescent="0.25">
      <c r="A16" s="8">
        <v>14</v>
      </c>
      <c r="B16" s="8" t="s">
        <v>124</v>
      </c>
      <c r="C16" s="22" t="s">
        <v>32</v>
      </c>
      <c r="D16" s="23">
        <v>42888</v>
      </c>
      <c r="E16" s="9">
        <v>10</v>
      </c>
      <c r="F16" s="10">
        <v>0.8</v>
      </c>
      <c r="G16" s="10"/>
      <c r="H16" s="11">
        <f>SUM(E16-F16-G16)</f>
        <v>9.1999999999999993</v>
      </c>
    </row>
    <row r="17" spans="1:8" x14ac:dyDescent="0.25">
      <c r="A17" s="8">
        <v>15</v>
      </c>
      <c r="B17" s="41" t="s">
        <v>113</v>
      </c>
      <c r="C17" s="22" t="s">
        <v>43</v>
      </c>
      <c r="D17" s="23">
        <v>42800</v>
      </c>
      <c r="E17" s="9">
        <v>10</v>
      </c>
      <c r="F17" s="10">
        <v>0.82499999999999996</v>
      </c>
      <c r="G17" s="10"/>
      <c r="H17" s="11">
        <f t="shared" si="0"/>
        <v>9.1750000000000007</v>
      </c>
    </row>
    <row r="18" spans="1:8" x14ac:dyDescent="0.25">
      <c r="A18" s="8">
        <v>16</v>
      </c>
      <c r="B18" s="24" t="s">
        <v>110</v>
      </c>
      <c r="C18" s="22" t="s">
        <v>18</v>
      </c>
      <c r="D18" s="36">
        <v>43425</v>
      </c>
      <c r="E18" s="9">
        <v>10</v>
      </c>
      <c r="F18" s="10">
        <v>0.9</v>
      </c>
      <c r="G18" s="10"/>
      <c r="H18" s="11">
        <f t="shared" si="0"/>
        <v>9.1</v>
      </c>
    </row>
    <row r="19" spans="1:8" x14ac:dyDescent="0.25">
      <c r="A19" s="8">
        <v>17</v>
      </c>
      <c r="B19" s="24" t="s">
        <v>101</v>
      </c>
      <c r="C19" s="22" t="s">
        <v>93</v>
      </c>
      <c r="D19" s="36">
        <v>42855</v>
      </c>
      <c r="E19" s="9">
        <v>10</v>
      </c>
      <c r="F19" s="10">
        <v>0.92500000000000004</v>
      </c>
      <c r="G19" s="10"/>
      <c r="H19" s="11">
        <f t="shared" si="0"/>
        <v>9.0749999999999993</v>
      </c>
    </row>
    <row r="20" spans="1:8" ht="15.75" customHeight="1" x14ac:dyDescent="0.25">
      <c r="A20" s="8">
        <v>18</v>
      </c>
      <c r="B20" s="35" t="s">
        <v>114</v>
      </c>
      <c r="C20" s="22" t="s">
        <v>18</v>
      </c>
      <c r="D20" s="34">
        <v>43307</v>
      </c>
      <c r="E20" s="9">
        <v>10</v>
      </c>
      <c r="F20" s="10">
        <v>0.95</v>
      </c>
      <c r="G20" s="10"/>
      <c r="H20" s="11">
        <f>SUM(E20-F20-G20)</f>
        <v>9.0500000000000007</v>
      </c>
    </row>
    <row r="21" spans="1:8" x14ac:dyDescent="0.25">
      <c r="A21" s="8">
        <v>19</v>
      </c>
      <c r="B21" s="29" t="s">
        <v>138</v>
      </c>
      <c r="C21" s="22" t="s">
        <v>19</v>
      </c>
      <c r="D21" s="25">
        <v>43225</v>
      </c>
      <c r="E21" s="9">
        <v>10</v>
      </c>
      <c r="F21" s="10">
        <v>0.95</v>
      </c>
      <c r="G21" s="10"/>
      <c r="H21" s="11">
        <f>SUM(E21-F21-G21)</f>
        <v>9.0500000000000007</v>
      </c>
    </row>
    <row r="22" spans="1:8" x14ac:dyDescent="0.25">
      <c r="A22" s="8">
        <v>20</v>
      </c>
      <c r="B22" s="29" t="s">
        <v>137</v>
      </c>
      <c r="C22" s="22" t="s">
        <v>19</v>
      </c>
      <c r="D22" s="25">
        <v>42868</v>
      </c>
      <c r="E22" s="9">
        <v>10</v>
      </c>
      <c r="F22" s="10">
        <v>0.95</v>
      </c>
      <c r="G22" s="10"/>
      <c r="H22" s="11">
        <f>SUM(E22-F22-G22)</f>
        <v>9.0500000000000007</v>
      </c>
    </row>
    <row r="23" spans="1:8" ht="16.5" customHeight="1" x14ac:dyDescent="0.25">
      <c r="A23" s="8">
        <v>21</v>
      </c>
      <c r="B23" s="8" t="s">
        <v>104</v>
      </c>
      <c r="C23" s="22" t="s">
        <v>18</v>
      </c>
      <c r="D23" s="23">
        <v>42851</v>
      </c>
      <c r="E23" s="9">
        <v>10</v>
      </c>
      <c r="F23" s="10">
        <v>0.95</v>
      </c>
      <c r="G23" s="10"/>
      <c r="H23" s="11">
        <f>SUM(E23-F23-G23)</f>
        <v>9.0500000000000007</v>
      </c>
    </row>
    <row r="24" spans="1:8" x14ac:dyDescent="0.25">
      <c r="A24" s="8">
        <v>22</v>
      </c>
      <c r="B24" s="35" t="s">
        <v>97</v>
      </c>
      <c r="C24" s="22" t="s">
        <v>93</v>
      </c>
      <c r="D24" s="34">
        <v>43410</v>
      </c>
      <c r="E24" s="9">
        <v>10</v>
      </c>
      <c r="F24" s="10">
        <v>0.97499999999999998</v>
      </c>
      <c r="G24" s="10"/>
      <c r="H24" s="11">
        <f t="shared" si="0"/>
        <v>9.0250000000000004</v>
      </c>
    </row>
    <row r="25" spans="1:8" x14ac:dyDescent="0.25">
      <c r="A25" s="8">
        <v>23</v>
      </c>
      <c r="B25" s="35" t="s">
        <v>126</v>
      </c>
      <c r="C25" s="22" t="s">
        <v>54</v>
      </c>
      <c r="D25" s="34">
        <v>42962</v>
      </c>
      <c r="E25" s="9">
        <v>10</v>
      </c>
      <c r="F25" s="10">
        <v>1</v>
      </c>
      <c r="G25" s="10"/>
      <c r="H25" s="11">
        <f t="shared" si="0"/>
        <v>9</v>
      </c>
    </row>
    <row r="26" spans="1:8" x14ac:dyDescent="0.25">
      <c r="A26" s="8">
        <v>24</v>
      </c>
      <c r="B26" s="29" t="s">
        <v>94</v>
      </c>
      <c r="C26" s="22" t="s">
        <v>93</v>
      </c>
      <c r="D26" s="25">
        <v>43279</v>
      </c>
      <c r="E26" s="9">
        <v>10</v>
      </c>
      <c r="F26" s="10">
        <v>1.05</v>
      </c>
      <c r="G26" s="10"/>
      <c r="H26" s="11">
        <f>SUM(E26-F26-G26)</f>
        <v>8.9499999999999993</v>
      </c>
    </row>
    <row r="27" spans="1:8" ht="15.75" customHeight="1" x14ac:dyDescent="0.25">
      <c r="A27" s="8">
        <v>25</v>
      </c>
      <c r="B27" s="8" t="s">
        <v>131</v>
      </c>
      <c r="C27" s="22" t="s">
        <v>32</v>
      </c>
      <c r="D27" s="23">
        <v>42892</v>
      </c>
      <c r="E27" s="9">
        <v>10</v>
      </c>
      <c r="F27" s="10">
        <v>1.05</v>
      </c>
      <c r="G27" s="10"/>
      <c r="H27" s="11">
        <f>SUM(E27-F27-G27)</f>
        <v>8.9499999999999993</v>
      </c>
    </row>
    <row r="28" spans="1:8" x14ac:dyDescent="0.25">
      <c r="A28" s="8">
        <v>26</v>
      </c>
      <c r="B28" s="8" t="s">
        <v>109</v>
      </c>
      <c r="C28" s="22" t="s">
        <v>18</v>
      </c>
      <c r="D28" s="23">
        <v>42759</v>
      </c>
      <c r="E28" s="9">
        <v>10</v>
      </c>
      <c r="F28" s="10">
        <v>1.05</v>
      </c>
      <c r="G28" s="10"/>
      <c r="H28" s="11">
        <f>SUM(E28-F28-G28)</f>
        <v>8.9499999999999993</v>
      </c>
    </row>
    <row r="29" spans="1:8" ht="15.75" customHeight="1" x14ac:dyDescent="0.25">
      <c r="A29" s="8">
        <v>27</v>
      </c>
      <c r="B29" s="8" t="s">
        <v>115</v>
      </c>
      <c r="C29" s="22" t="s">
        <v>82</v>
      </c>
      <c r="D29" s="44">
        <v>42737</v>
      </c>
      <c r="E29" s="9">
        <v>10</v>
      </c>
      <c r="F29" s="10">
        <v>1.05</v>
      </c>
      <c r="G29" s="10"/>
      <c r="H29" s="11">
        <f>SUM(E29-F29-G29)</f>
        <v>8.9499999999999993</v>
      </c>
    </row>
    <row r="30" spans="1:8" ht="15.75" customHeight="1" x14ac:dyDescent="0.25">
      <c r="A30" s="8">
        <v>28</v>
      </c>
      <c r="B30" s="8" t="s">
        <v>122</v>
      </c>
      <c r="C30" s="22" t="s">
        <v>32</v>
      </c>
      <c r="D30" s="23">
        <v>42736</v>
      </c>
      <c r="E30" s="9">
        <v>10</v>
      </c>
      <c r="F30" s="10">
        <v>1.05</v>
      </c>
      <c r="G30" s="10"/>
      <c r="H30" s="11">
        <f>SUM(E30-F30-G30)</f>
        <v>8.9499999999999993</v>
      </c>
    </row>
    <row r="31" spans="1:8" ht="16.5" customHeight="1" x14ac:dyDescent="0.25">
      <c r="A31" s="8">
        <v>29</v>
      </c>
      <c r="B31" s="29" t="s">
        <v>123</v>
      </c>
      <c r="C31" s="22" t="s">
        <v>54</v>
      </c>
      <c r="D31" s="25">
        <v>42875</v>
      </c>
      <c r="E31" s="9">
        <v>10</v>
      </c>
      <c r="F31" s="10">
        <v>1.075</v>
      </c>
      <c r="G31" s="10"/>
      <c r="H31" s="11">
        <f t="shared" si="0"/>
        <v>8.9250000000000007</v>
      </c>
    </row>
    <row r="32" spans="1:8" x14ac:dyDescent="0.25">
      <c r="A32" s="8">
        <v>30</v>
      </c>
      <c r="B32" s="29" t="s">
        <v>128</v>
      </c>
      <c r="C32" s="22" t="s">
        <v>19</v>
      </c>
      <c r="D32" s="25">
        <v>42908</v>
      </c>
      <c r="E32" s="9">
        <v>10</v>
      </c>
      <c r="F32" s="10">
        <v>1.1000000000000001</v>
      </c>
      <c r="G32" s="10"/>
      <c r="H32" s="11">
        <f t="shared" si="0"/>
        <v>8.9</v>
      </c>
    </row>
    <row r="33" spans="1:8" x14ac:dyDescent="0.25">
      <c r="A33" s="8">
        <v>31</v>
      </c>
      <c r="B33" s="24" t="s">
        <v>108</v>
      </c>
      <c r="C33" s="22" t="s">
        <v>93</v>
      </c>
      <c r="D33" s="36">
        <v>43448</v>
      </c>
      <c r="E33" s="9">
        <v>10</v>
      </c>
      <c r="F33" s="10">
        <v>1.125</v>
      </c>
      <c r="G33" s="10"/>
      <c r="H33" s="11">
        <f t="shared" si="0"/>
        <v>8.875</v>
      </c>
    </row>
    <row r="34" spans="1:8" x14ac:dyDescent="0.25">
      <c r="A34" s="8">
        <v>32</v>
      </c>
      <c r="B34" s="8" t="s">
        <v>127</v>
      </c>
      <c r="C34" s="22" t="s">
        <v>32</v>
      </c>
      <c r="D34" s="23">
        <v>42893</v>
      </c>
      <c r="E34" s="9">
        <v>10</v>
      </c>
      <c r="F34" s="10">
        <v>1.1499999999999999</v>
      </c>
      <c r="G34" s="10"/>
      <c r="H34" s="11">
        <f t="shared" si="0"/>
        <v>8.85</v>
      </c>
    </row>
    <row r="35" spans="1:8" ht="15.75" customHeight="1" x14ac:dyDescent="0.25">
      <c r="A35" s="8">
        <v>33</v>
      </c>
      <c r="B35" s="29" t="s">
        <v>92</v>
      </c>
      <c r="C35" s="22" t="s">
        <v>43</v>
      </c>
      <c r="D35" s="25">
        <v>42767</v>
      </c>
      <c r="E35" s="9">
        <v>9</v>
      </c>
      <c r="F35" s="10">
        <v>0.375</v>
      </c>
      <c r="G35" s="10"/>
      <c r="H35" s="11">
        <f t="shared" ref="H35:H51" si="1">SUM(E35-F35-G35)</f>
        <v>8.625</v>
      </c>
    </row>
    <row r="36" spans="1:8" x14ac:dyDescent="0.25">
      <c r="A36" s="8">
        <v>34</v>
      </c>
      <c r="B36" s="8" t="s">
        <v>121</v>
      </c>
      <c r="C36" s="22" t="s">
        <v>19</v>
      </c>
      <c r="D36" s="23">
        <v>43376</v>
      </c>
      <c r="E36" s="9">
        <v>10</v>
      </c>
      <c r="F36" s="10">
        <v>1.4</v>
      </c>
      <c r="G36" s="10"/>
      <c r="H36" s="11">
        <f>SUM(E36-F36-G36)</f>
        <v>8.6</v>
      </c>
    </row>
    <row r="37" spans="1:8" x14ac:dyDescent="0.25">
      <c r="A37" s="8">
        <v>35</v>
      </c>
      <c r="B37" s="29" t="s">
        <v>130</v>
      </c>
      <c r="C37" s="22" t="s">
        <v>19</v>
      </c>
      <c r="D37" s="25">
        <v>43369</v>
      </c>
      <c r="E37" s="9">
        <v>10</v>
      </c>
      <c r="F37" s="10">
        <v>1.4</v>
      </c>
      <c r="G37" s="10"/>
      <c r="H37" s="11">
        <f>SUM(E37-F37-G37)</f>
        <v>8.6</v>
      </c>
    </row>
    <row r="38" spans="1:8" x14ac:dyDescent="0.25">
      <c r="A38" s="8">
        <v>36</v>
      </c>
      <c r="B38" s="29" t="s">
        <v>140</v>
      </c>
      <c r="C38" s="22" t="s">
        <v>19</v>
      </c>
      <c r="D38" s="25">
        <v>42774</v>
      </c>
      <c r="E38" s="9">
        <v>10</v>
      </c>
      <c r="F38" s="10">
        <v>1.4750000000000001</v>
      </c>
      <c r="G38" s="10"/>
      <c r="H38" s="11">
        <f t="shared" si="1"/>
        <v>8.5250000000000004</v>
      </c>
    </row>
    <row r="39" spans="1:8" x14ac:dyDescent="0.25">
      <c r="A39" s="8">
        <v>37</v>
      </c>
      <c r="B39" s="35" t="s">
        <v>132</v>
      </c>
      <c r="C39" s="22" t="s">
        <v>54</v>
      </c>
      <c r="D39" s="34">
        <v>43090</v>
      </c>
      <c r="E39" s="9">
        <v>10</v>
      </c>
      <c r="F39" s="10">
        <v>1.55</v>
      </c>
      <c r="G39" s="10"/>
      <c r="H39" s="11">
        <f>SUM(E39-F39-G39)</f>
        <v>8.4499999999999993</v>
      </c>
    </row>
    <row r="40" spans="1:8" x14ac:dyDescent="0.25">
      <c r="A40" s="8">
        <v>38</v>
      </c>
      <c r="B40" s="8" t="s">
        <v>133</v>
      </c>
      <c r="C40" s="22" t="s">
        <v>32</v>
      </c>
      <c r="D40" s="23">
        <v>43071</v>
      </c>
      <c r="E40" s="9">
        <v>10</v>
      </c>
      <c r="F40" s="10">
        <v>1.25</v>
      </c>
      <c r="G40" s="10">
        <v>0.3</v>
      </c>
      <c r="H40" s="11">
        <f>SUM(E40-F40-G40)</f>
        <v>8.4499999999999993</v>
      </c>
    </row>
    <row r="41" spans="1:8" x14ac:dyDescent="0.25">
      <c r="A41" s="8">
        <v>39</v>
      </c>
      <c r="B41" s="29" t="s">
        <v>136</v>
      </c>
      <c r="C41" s="22" t="s">
        <v>19</v>
      </c>
      <c r="D41" s="25">
        <v>43032</v>
      </c>
      <c r="E41" s="9">
        <v>10</v>
      </c>
      <c r="F41" s="10">
        <v>1.55</v>
      </c>
      <c r="G41" s="10"/>
      <c r="H41" s="11">
        <f>SUM(E41-F41-G41)</f>
        <v>8.4499999999999993</v>
      </c>
    </row>
    <row r="42" spans="1:8" x14ac:dyDescent="0.25">
      <c r="A42" s="8">
        <v>40</v>
      </c>
      <c r="B42" s="8" t="s">
        <v>135</v>
      </c>
      <c r="C42" s="22" t="s">
        <v>54</v>
      </c>
      <c r="D42" s="23">
        <v>43041</v>
      </c>
      <c r="E42" s="9">
        <v>10</v>
      </c>
      <c r="F42" s="10">
        <v>1.65</v>
      </c>
      <c r="G42" s="10"/>
      <c r="H42" s="11">
        <f t="shared" si="1"/>
        <v>8.35</v>
      </c>
    </row>
    <row r="43" spans="1:8" x14ac:dyDescent="0.25">
      <c r="A43" s="8">
        <v>41</v>
      </c>
      <c r="B43" s="29" t="s">
        <v>139</v>
      </c>
      <c r="C43" s="22" t="s">
        <v>19</v>
      </c>
      <c r="D43" s="25">
        <v>43081</v>
      </c>
      <c r="E43" s="9">
        <v>10</v>
      </c>
      <c r="F43" s="10">
        <v>1.75</v>
      </c>
      <c r="G43" s="10"/>
      <c r="H43" s="11">
        <f t="shared" si="1"/>
        <v>8.25</v>
      </c>
    </row>
    <row r="44" spans="1:8" x14ac:dyDescent="0.25">
      <c r="A44" s="8">
        <v>42</v>
      </c>
      <c r="B44" s="33" t="s">
        <v>96</v>
      </c>
      <c r="C44" s="22" t="s">
        <v>18</v>
      </c>
      <c r="D44" s="23">
        <v>43281</v>
      </c>
      <c r="E44" s="9">
        <v>9</v>
      </c>
      <c r="F44" s="10">
        <v>0.8</v>
      </c>
      <c r="G44" s="10"/>
      <c r="H44" s="11">
        <f t="shared" si="1"/>
        <v>8.1999999999999993</v>
      </c>
    </row>
    <row r="45" spans="1:8" x14ac:dyDescent="0.25">
      <c r="A45" s="8">
        <v>43</v>
      </c>
      <c r="B45" s="8" t="s">
        <v>134</v>
      </c>
      <c r="C45" s="22" t="s">
        <v>54</v>
      </c>
      <c r="D45" s="23">
        <v>42932</v>
      </c>
      <c r="E45" s="9">
        <v>9</v>
      </c>
      <c r="F45" s="10">
        <v>0.82499999999999996</v>
      </c>
      <c r="G45" s="10"/>
      <c r="H45" s="11">
        <f t="shared" si="1"/>
        <v>8.1750000000000007</v>
      </c>
    </row>
    <row r="46" spans="1:8" x14ac:dyDescent="0.25">
      <c r="A46" s="8">
        <v>44</v>
      </c>
      <c r="B46" s="8" t="s">
        <v>102</v>
      </c>
      <c r="C46" s="22" t="s">
        <v>82</v>
      </c>
      <c r="D46" s="23">
        <v>42839</v>
      </c>
      <c r="E46" s="9">
        <v>9</v>
      </c>
      <c r="F46" s="10">
        <v>1</v>
      </c>
      <c r="G46" s="10"/>
      <c r="H46" s="11">
        <f t="shared" si="1"/>
        <v>8</v>
      </c>
    </row>
    <row r="47" spans="1:8" x14ac:dyDescent="0.25">
      <c r="A47" s="8">
        <v>45</v>
      </c>
      <c r="B47" s="29" t="s">
        <v>120</v>
      </c>
      <c r="C47" s="22" t="s">
        <v>19</v>
      </c>
      <c r="D47" s="25">
        <v>42984</v>
      </c>
      <c r="E47" s="9">
        <v>9</v>
      </c>
      <c r="F47" s="10">
        <v>1.05</v>
      </c>
      <c r="G47" s="10"/>
      <c r="H47" s="11">
        <f t="shared" si="1"/>
        <v>7.95</v>
      </c>
    </row>
    <row r="48" spans="1:8" x14ac:dyDescent="0.25">
      <c r="A48" s="8">
        <v>46</v>
      </c>
      <c r="B48" s="8" t="s">
        <v>119</v>
      </c>
      <c r="C48" s="22" t="s">
        <v>19</v>
      </c>
      <c r="D48" s="23">
        <v>42800</v>
      </c>
      <c r="E48" s="9">
        <v>9</v>
      </c>
      <c r="F48" s="10">
        <v>1.25</v>
      </c>
      <c r="G48" s="10">
        <v>0.1</v>
      </c>
      <c r="H48" s="11">
        <f t="shared" si="1"/>
        <v>7.65</v>
      </c>
    </row>
    <row r="49" spans="1:8" x14ac:dyDescent="0.25">
      <c r="A49" s="8">
        <v>47</v>
      </c>
      <c r="B49" s="8" t="s">
        <v>141</v>
      </c>
      <c r="C49" s="22" t="s">
        <v>61</v>
      </c>
      <c r="D49" s="23">
        <v>42788</v>
      </c>
      <c r="E49" s="9">
        <v>8</v>
      </c>
      <c r="F49" s="10">
        <v>0.45</v>
      </c>
      <c r="G49" s="10"/>
      <c r="H49" s="11">
        <f t="shared" si="1"/>
        <v>7.55</v>
      </c>
    </row>
    <row r="50" spans="1:8" x14ac:dyDescent="0.25">
      <c r="A50" s="64">
        <v>48</v>
      </c>
      <c r="B50" s="121" t="s">
        <v>105</v>
      </c>
      <c r="C50" s="78" t="s">
        <v>18</v>
      </c>
      <c r="D50" s="122">
        <v>42859</v>
      </c>
      <c r="E50" s="68">
        <v>0</v>
      </c>
      <c r="F50" s="69">
        <v>0</v>
      </c>
      <c r="G50" s="70"/>
      <c r="H50" s="71">
        <f t="shared" si="1"/>
        <v>0</v>
      </c>
    </row>
    <row r="51" spans="1:8" x14ac:dyDescent="0.25">
      <c r="A51" s="64">
        <v>49</v>
      </c>
      <c r="B51" s="64" t="s">
        <v>99</v>
      </c>
      <c r="C51" s="78" t="s">
        <v>82</v>
      </c>
      <c r="D51" s="77">
        <v>42914</v>
      </c>
      <c r="E51" s="68">
        <v>0</v>
      </c>
      <c r="F51" s="69">
        <v>0</v>
      </c>
      <c r="G51" s="70"/>
      <c r="H51" s="71">
        <f t="shared" si="1"/>
        <v>0</v>
      </c>
    </row>
  </sheetData>
  <sortState xmlns:xlrd2="http://schemas.microsoft.com/office/spreadsheetml/2017/richdata2" ref="B39:H41">
    <sortCondition descending="1" ref="D39:D41"/>
  </sortState>
  <mergeCells count="1">
    <mergeCell ref="E1:H1"/>
  </mergeCells>
  <dataValidations count="1">
    <dataValidation type="custom" allowBlank="1" showInputMessage="1" showErrorMessage="1" sqref="H3:H51" xr:uid="{00000000-0002-0000-0100-000000000000}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workbookViewId="0">
      <selection activeCell="N47" sqref="N47"/>
    </sheetView>
  </sheetViews>
  <sheetFormatPr defaultRowHeight="15" x14ac:dyDescent="0.25"/>
  <cols>
    <col min="1" max="1" width="3" bestFit="1" customWidth="1"/>
    <col min="2" max="2" width="23.5703125" bestFit="1" customWidth="1"/>
    <col min="3" max="3" width="24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8" x14ac:dyDescent="0.25">
      <c r="D1" s="2"/>
      <c r="E1" s="139" t="s">
        <v>1</v>
      </c>
      <c r="F1" s="140"/>
      <c r="G1" s="140"/>
      <c r="H1" s="140"/>
    </row>
    <row r="2" spans="1:8" x14ac:dyDescent="0.25">
      <c r="B2" s="3" t="s">
        <v>3</v>
      </c>
      <c r="C2" s="3" t="s">
        <v>4</v>
      </c>
      <c r="D2" s="3" t="s">
        <v>5</v>
      </c>
      <c r="E2" s="5" t="s">
        <v>7</v>
      </c>
      <c r="F2" s="5" t="s">
        <v>8</v>
      </c>
      <c r="G2" s="5" t="s">
        <v>9</v>
      </c>
      <c r="H2" s="5" t="s">
        <v>11</v>
      </c>
    </row>
    <row r="3" spans="1:8" x14ac:dyDescent="0.25">
      <c r="A3" s="95">
        <v>1</v>
      </c>
      <c r="B3" s="95" t="s">
        <v>141</v>
      </c>
      <c r="C3" s="96" t="s">
        <v>61</v>
      </c>
      <c r="D3" s="97">
        <v>42788</v>
      </c>
      <c r="E3" s="98">
        <v>10</v>
      </c>
      <c r="F3" s="99">
        <v>0.25</v>
      </c>
      <c r="G3" s="99"/>
      <c r="H3" s="100">
        <f t="shared" ref="H3:H32" si="0">SUM(E3-F3-G3)</f>
        <v>9.75</v>
      </c>
    </row>
    <row r="4" spans="1:8" x14ac:dyDescent="0.25">
      <c r="A4" s="53">
        <v>2</v>
      </c>
      <c r="B4" s="127" t="s">
        <v>91</v>
      </c>
      <c r="C4" s="107" t="s">
        <v>60</v>
      </c>
      <c r="D4" s="124">
        <v>42766</v>
      </c>
      <c r="E4" s="49">
        <v>10</v>
      </c>
      <c r="F4" s="50">
        <v>0.25</v>
      </c>
      <c r="G4" s="93"/>
      <c r="H4" s="94">
        <f t="shared" si="0"/>
        <v>9.75</v>
      </c>
    </row>
    <row r="5" spans="1:8" x14ac:dyDescent="0.25">
      <c r="A5" s="53">
        <v>3</v>
      </c>
      <c r="B5" s="89" t="s">
        <v>117</v>
      </c>
      <c r="C5" s="107" t="s">
        <v>32</v>
      </c>
      <c r="D5" s="124">
        <v>43354</v>
      </c>
      <c r="E5" s="49">
        <v>10</v>
      </c>
      <c r="F5" s="50">
        <v>0.3</v>
      </c>
      <c r="G5" s="93"/>
      <c r="H5" s="94">
        <f t="shared" si="0"/>
        <v>9.6999999999999993</v>
      </c>
    </row>
    <row r="6" spans="1:8" x14ac:dyDescent="0.25">
      <c r="A6" s="95">
        <v>4</v>
      </c>
      <c r="B6" s="128" t="s">
        <v>106</v>
      </c>
      <c r="C6" s="96" t="s">
        <v>61</v>
      </c>
      <c r="D6" s="129">
        <v>43107</v>
      </c>
      <c r="E6" s="98">
        <v>10</v>
      </c>
      <c r="F6" s="99">
        <v>0.3</v>
      </c>
      <c r="G6" s="99"/>
      <c r="H6" s="100">
        <f t="shared" si="0"/>
        <v>9.6999999999999993</v>
      </c>
    </row>
    <row r="7" spans="1:8" ht="15.75" customHeight="1" x14ac:dyDescent="0.25">
      <c r="A7" s="95">
        <v>5</v>
      </c>
      <c r="B7" s="95" t="s">
        <v>124</v>
      </c>
      <c r="C7" s="96" t="s">
        <v>32</v>
      </c>
      <c r="D7" s="97">
        <v>42888</v>
      </c>
      <c r="E7" s="98">
        <v>10</v>
      </c>
      <c r="F7" s="99">
        <v>0.35</v>
      </c>
      <c r="G7" s="99"/>
      <c r="H7" s="100">
        <f t="shared" si="0"/>
        <v>9.65</v>
      </c>
    </row>
    <row r="8" spans="1:8" x14ac:dyDescent="0.25">
      <c r="A8" s="95">
        <v>6</v>
      </c>
      <c r="B8" s="131" t="s">
        <v>110</v>
      </c>
      <c r="C8" s="96" t="s">
        <v>18</v>
      </c>
      <c r="D8" s="132">
        <v>43425</v>
      </c>
      <c r="E8" s="98">
        <v>10</v>
      </c>
      <c r="F8" s="99">
        <v>0.4</v>
      </c>
      <c r="G8" s="99"/>
      <c r="H8" s="100">
        <f>SUM(E8-F8-G8)</f>
        <v>9.6</v>
      </c>
    </row>
    <row r="9" spans="1:8" x14ac:dyDescent="0.25">
      <c r="A9" s="95">
        <v>7</v>
      </c>
      <c r="B9" s="130" t="s">
        <v>112</v>
      </c>
      <c r="C9" s="96" t="s">
        <v>32</v>
      </c>
      <c r="D9" s="97">
        <v>43272</v>
      </c>
      <c r="E9" s="98">
        <v>10</v>
      </c>
      <c r="F9" s="99">
        <v>0.4</v>
      </c>
      <c r="G9" s="99"/>
      <c r="H9" s="100">
        <f>SUM(E9-F9-G9)</f>
        <v>9.6</v>
      </c>
    </row>
    <row r="10" spans="1:8" x14ac:dyDescent="0.25">
      <c r="A10" s="8">
        <v>8</v>
      </c>
      <c r="B10" s="8" t="s">
        <v>129</v>
      </c>
      <c r="C10" s="22" t="s">
        <v>19</v>
      </c>
      <c r="D10" s="23">
        <v>42953</v>
      </c>
      <c r="E10" s="9">
        <v>10</v>
      </c>
      <c r="F10" s="10">
        <v>0.4</v>
      </c>
      <c r="G10" s="10"/>
      <c r="H10" s="11">
        <f t="shared" si="0"/>
        <v>9.6</v>
      </c>
    </row>
    <row r="11" spans="1:8" x14ac:dyDescent="0.25">
      <c r="A11" s="53">
        <v>9</v>
      </c>
      <c r="B11" s="46" t="s">
        <v>107</v>
      </c>
      <c r="C11" s="47" t="s">
        <v>18</v>
      </c>
      <c r="D11" s="48">
        <v>43354</v>
      </c>
      <c r="E11" s="49">
        <v>10</v>
      </c>
      <c r="F11" s="50">
        <v>0.45</v>
      </c>
      <c r="G11" s="50"/>
      <c r="H11" s="51">
        <f t="shared" ref="H11:H16" si="1">SUM(E11-F11-G11)</f>
        <v>9.5500000000000007</v>
      </c>
    </row>
    <row r="12" spans="1:8" x14ac:dyDescent="0.25">
      <c r="A12" s="8">
        <v>10</v>
      </c>
      <c r="B12" s="35" t="s">
        <v>103</v>
      </c>
      <c r="C12" s="22" t="s">
        <v>32</v>
      </c>
      <c r="D12" s="34">
        <v>43262</v>
      </c>
      <c r="E12" s="9">
        <v>10</v>
      </c>
      <c r="F12" s="10">
        <v>0.45</v>
      </c>
      <c r="G12" s="10"/>
      <c r="H12" s="11">
        <f t="shared" si="1"/>
        <v>9.5500000000000007</v>
      </c>
    </row>
    <row r="13" spans="1:8" x14ac:dyDescent="0.25">
      <c r="A13" s="8">
        <v>11</v>
      </c>
      <c r="B13" s="35" t="s">
        <v>100</v>
      </c>
      <c r="C13" s="22" t="s">
        <v>18</v>
      </c>
      <c r="D13" s="34">
        <v>42938</v>
      </c>
      <c r="E13" s="9">
        <v>10</v>
      </c>
      <c r="F13" s="10">
        <v>0.45</v>
      </c>
      <c r="G13" s="10"/>
      <c r="H13" s="11">
        <f t="shared" si="1"/>
        <v>9.5500000000000007</v>
      </c>
    </row>
    <row r="14" spans="1:8" x14ac:dyDescent="0.25">
      <c r="A14" s="8">
        <v>12</v>
      </c>
      <c r="B14" s="29" t="s">
        <v>128</v>
      </c>
      <c r="C14" s="22" t="s">
        <v>19</v>
      </c>
      <c r="D14" s="25">
        <v>42908</v>
      </c>
      <c r="E14" s="9">
        <v>10</v>
      </c>
      <c r="F14" s="10">
        <v>0.45</v>
      </c>
      <c r="G14" s="10"/>
      <c r="H14" s="11">
        <f t="shared" si="1"/>
        <v>9.5500000000000007</v>
      </c>
    </row>
    <row r="15" spans="1:8" ht="15.75" customHeight="1" x14ac:dyDescent="0.25">
      <c r="A15" s="8">
        <v>13</v>
      </c>
      <c r="B15" s="29" t="s">
        <v>137</v>
      </c>
      <c r="C15" s="22" t="s">
        <v>19</v>
      </c>
      <c r="D15" s="25">
        <v>42868</v>
      </c>
      <c r="E15" s="9">
        <v>10</v>
      </c>
      <c r="F15" s="10">
        <v>0.45</v>
      </c>
      <c r="G15" s="10"/>
      <c r="H15" s="11">
        <f t="shared" si="1"/>
        <v>9.5500000000000007</v>
      </c>
    </row>
    <row r="16" spans="1:8" x14ac:dyDescent="0.25">
      <c r="A16" s="8">
        <v>14</v>
      </c>
      <c r="B16" s="24" t="s">
        <v>101</v>
      </c>
      <c r="C16" s="22" t="s">
        <v>93</v>
      </c>
      <c r="D16" s="36">
        <v>42855</v>
      </c>
      <c r="E16" s="9">
        <v>10</v>
      </c>
      <c r="F16" s="10">
        <v>0.45</v>
      </c>
      <c r="G16" s="10"/>
      <c r="H16" s="11">
        <f t="shared" si="1"/>
        <v>9.5500000000000007</v>
      </c>
    </row>
    <row r="17" spans="1:8" x14ac:dyDescent="0.25">
      <c r="A17" s="8">
        <v>15</v>
      </c>
      <c r="B17" s="8" t="s">
        <v>125</v>
      </c>
      <c r="C17" s="22" t="s">
        <v>19</v>
      </c>
      <c r="D17" s="23">
        <v>43010</v>
      </c>
      <c r="E17" s="9">
        <v>10</v>
      </c>
      <c r="F17" s="10">
        <v>0.5</v>
      </c>
      <c r="G17" s="10"/>
      <c r="H17" s="11">
        <f t="shared" si="0"/>
        <v>9.5</v>
      </c>
    </row>
    <row r="18" spans="1:8" x14ac:dyDescent="0.25">
      <c r="A18" s="8">
        <v>16</v>
      </c>
      <c r="B18" s="33" t="s">
        <v>95</v>
      </c>
      <c r="C18" s="22" t="s">
        <v>60</v>
      </c>
      <c r="D18" s="23">
        <v>42748</v>
      </c>
      <c r="E18" s="9">
        <v>10</v>
      </c>
      <c r="F18" s="10">
        <v>0.5</v>
      </c>
      <c r="G18" s="10"/>
      <c r="H18" s="11">
        <f t="shared" si="0"/>
        <v>9.5</v>
      </c>
    </row>
    <row r="19" spans="1:8" x14ac:dyDescent="0.25">
      <c r="A19" s="8">
        <v>17</v>
      </c>
      <c r="B19" s="41" t="s">
        <v>113</v>
      </c>
      <c r="C19" s="22" t="s">
        <v>43</v>
      </c>
      <c r="D19" s="23">
        <v>42800</v>
      </c>
      <c r="E19" s="9">
        <v>10</v>
      </c>
      <c r="F19" s="10">
        <v>0.55000000000000004</v>
      </c>
      <c r="G19" s="10"/>
      <c r="H19" s="11">
        <f t="shared" si="0"/>
        <v>9.4499999999999993</v>
      </c>
    </row>
    <row r="20" spans="1:8" ht="15.75" customHeight="1" x14ac:dyDescent="0.25">
      <c r="A20" s="8">
        <v>18</v>
      </c>
      <c r="B20" s="35" t="s">
        <v>114</v>
      </c>
      <c r="C20" s="22" t="s">
        <v>18</v>
      </c>
      <c r="D20" s="34">
        <v>43307</v>
      </c>
      <c r="E20" s="9">
        <v>10</v>
      </c>
      <c r="F20" s="10">
        <v>0.6</v>
      </c>
      <c r="G20" s="10"/>
      <c r="H20" s="11">
        <f t="shared" si="0"/>
        <v>9.4</v>
      </c>
    </row>
    <row r="21" spans="1:8" x14ac:dyDescent="0.25">
      <c r="A21" s="8">
        <v>19</v>
      </c>
      <c r="B21" s="8" t="s">
        <v>109</v>
      </c>
      <c r="C21" s="22" t="s">
        <v>18</v>
      </c>
      <c r="D21" s="23">
        <v>42759</v>
      </c>
      <c r="E21" s="9">
        <v>10</v>
      </c>
      <c r="F21" s="10">
        <v>0.65</v>
      </c>
      <c r="G21" s="10"/>
      <c r="H21" s="11">
        <f t="shared" ref="H21:H30" si="2">SUM(E21-F21-G21)</f>
        <v>9.35</v>
      </c>
    </row>
    <row r="22" spans="1:8" x14ac:dyDescent="0.25">
      <c r="A22" s="8">
        <v>20</v>
      </c>
      <c r="B22" s="29" t="s">
        <v>136</v>
      </c>
      <c r="C22" s="22" t="s">
        <v>19</v>
      </c>
      <c r="D22" s="25">
        <v>43032</v>
      </c>
      <c r="E22" s="9">
        <v>10</v>
      </c>
      <c r="F22" s="10">
        <v>0.65</v>
      </c>
      <c r="G22" s="10"/>
      <c r="H22" s="11">
        <f t="shared" si="2"/>
        <v>9.35</v>
      </c>
    </row>
    <row r="23" spans="1:8" ht="15.75" customHeight="1" x14ac:dyDescent="0.25">
      <c r="A23" s="8">
        <v>21</v>
      </c>
      <c r="B23" s="8" t="s">
        <v>133</v>
      </c>
      <c r="C23" s="22" t="s">
        <v>32</v>
      </c>
      <c r="D23" s="23">
        <v>43071</v>
      </c>
      <c r="E23" s="9">
        <v>10</v>
      </c>
      <c r="F23" s="10">
        <v>0.65</v>
      </c>
      <c r="G23" s="10"/>
      <c r="H23" s="11">
        <f t="shared" si="2"/>
        <v>9.35</v>
      </c>
    </row>
    <row r="24" spans="1:8" x14ac:dyDescent="0.25">
      <c r="A24" s="8">
        <v>22</v>
      </c>
      <c r="B24" s="8" t="s">
        <v>116</v>
      </c>
      <c r="C24" s="22" t="s">
        <v>47</v>
      </c>
      <c r="D24" s="23">
        <v>43258</v>
      </c>
      <c r="E24" s="9">
        <v>10</v>
      </c>
      <c r="F24" s="10">
        <v>0.65</v>
      </c>
      <c r="G24" s="10"/>
      <c r="H24" s="11">
        <f t="shared" si="2"/>
        <v>9.35</v>
      </c>
    </row>
    <row r="25" spans="1:8" x14ac:dyDescent="0.25">
      <c r="A25" s="8">
        <v>23</v>
      </c>
      <c r="B25" s="35" t="s">
        <v>111</v>
      </c>
      <c r="C25" s="22" t="s">
        <v>32</v>
      </c>
      <c r="D25" s="34">
        <v>43291</v>
      </c>
      <c r="E25" s="9">
        <v>10</v>
      </c>
      <c r="F25" s="10">
        <v>0.65</v>
      </c>
      <c r="G25" s="10"/>
      <c r="H25" s="11">
        <f t="shared" si="2"/>
        <v>9.35</v>
      </c>
    </row>
    <row r="26" spans="1:8" x14ac:dyDescent="0.25">
      <c r="A26" s="8">
        <v>24</v>
      </c>
      <c r="B26" s="35" t="s">
        <v>97</v>
      </c>
      <c r="C26" s="22" t="s">
        <v>93</v>
      </c>
      <c r="D26" s="34">
        <v>43410</v>
      </c>
      <c r="E26" s="9">
        <v>10</v>
      </c>
      <c r="F26" s="10">
        <v>0.7</v>
      </c>
      <c r="G26" s="10"/>
      <c r="H26" s="11">
        <f t="shared" si="2"/>
        <v>9.3000000000000007</v>
      </c>
    </row>
    <row r="27" spans="1:8" ht="15.75" customHeight="1" x14ac:dyDescent="0.25">
      <c r="A27" s="8">
        <v>25</v>
      </c>
      <c r="B27" s="35" t="s">
        <v>126</v>
      </c>
      <c r="C27" s="22" t="s">
        <v>54</v>
      </c>
      <c r="D27" s="34">
        <v>42962</v>
      </c>
      <c r="E27" s="9">
        <v>10</v>
      </c>
      <c r="F27" s="10">
        <v>0.7</v>
      </c>
      <c r="G27" s="10"/>
      <c r="H27" s="11">
        <f t="shared" si="2"/>
        <v>9.3000000000000007</v>
      </c>
    </row>
    <row r="28" spans="1:8" x14ac:dyDescent="0.25">
      <c r="A28" s="8">
        <v>26</v>
      </c>
      <c r="B28" s="8" t="s">
        <v>131</v>
      </c>
      <c r="C28" s="22" t="s">
        <v>32</v>
      </c>
      <c r="D28" s="23">
        <v>42892</v>
      </c>
      <c r="E28" s="9">
        <v>10</v>
      </c>
      <c r="F28" s="10">
        <v>0.7</v>
      </c>
      <c r="G28" s="10"/>
      <c r="H28" s="11">
        <f t="shared" si="2"/>
        <v>9.3000000000000007</v>
      </c>
    </row>
    <row r="29" spans="1:8" ht="15" customHeight="1" x14ac:dyDescent="0.25">
      <c r="A29" s="8">
        <v>27</v>
      </c>
      <c r="B29" s="8" t="s">
        <v>115</v>
      </c>
      <c r="C29" s="22" t="s">
        <v>82</v>
      </c>
      <c r="D29" s="44">
        <v>42737</v>
      </c>
      <c r="E29" s="9">
        <v>10</v>
      </c>
      <c r="F29" s="10">
        <v>0.7</v>
      </c>
      <c r="G29" s="10"/>
      <c r="H29" s="11">
        <f t="shared" si="2"/>
        <v>9.3000000000000007</v>
      </c>
    </row>
    <row r="30" spans="1:8" ht="15.75" customHeight="1" x14ac:dyDescent="0.25">
      <c r="A30" s="8">
        <v>28</v>
      </c>
      <c r="B30" s="8" t="s">
        <v>122</v>
      </c>
      <c r="C30" s="22" t="s">
        <v>32</v>
      </c>
      <c r="D30" s="23">
        <v>42736</v>
      </c>
      <c r="E30" s="9">
        <v>10</v>
      </c>
      <c r="F30" s="10">
        <v>0.7</v>
      </c>
      <c r="G30" s="10"/>
      <c r="H30" s="11">
        <f t="shared" si="2"/>
        <v>9.3000000000000007</v>
      </c>
    </row>
    <row r="31" spans="1:8" ht="15.75" customHeight="1" x14ac:dyDescent="0.25">
      <c r="A31" s="8">
        <v>29</v>
      </c>
      <c r="B31" s="8" t="s">
        <v>104</v>
      </c>
      <c r="C31" s="22" t="s">
        <v>18</v>
      </c>
      <c r="D31" s="23">
        <v>42851</v>
      </c>
      <c r="E31" s="9">
        <v>10</v>
      </c>
      <c r="F31" s="10">
        <v>0.75</v>
      </c>
      <c r="G31" s="10"/>
      <c r="H31" s="11">
        <f t="shared" si="0"/>
        <v>9.25</v>
      </c>
    </row>
    <row r="32" spans="1:8" x14ac:dyDescent="0.25">
      <c r="A32" s="8">
        <v>30</v>
      </c>
      <c r="B32" s="29" t="s">
        <v>92</v>
      </c>
      <c r="C32" s="22" t="s">
        <v>43</v>
      </c>
      <c r="D32" s="25">
        <v>42767</v>
      </c>
      <c r="E32" s="9">
        <v>10</v>
      </c>
      <c r="F32" s="10">
        <v>0.75</v>
      </c>
      <c r="G32" s="10"/>
      <c r="H32" s="11">
        <f t="shared" si="0"/>
        <v>9.25</v>
      </c>
    </row>
    <row r="33" spans="1:8" x14ac:dyDescent="0.25">
      <c r="A33" s="8">
        <v>31</v>
      </c>
      <c r="B33" s="8" t="s">
        <v>98</v>
      </c>
      <c r="C33" s="22" t="s">
        <v>18</v>
      </c>
      <c r="D33" s="23">
        <v>43329</v>
      </c>
      <c r="E33" s="9">
        <v>10</v>
      </c>
      <c r="F33" s="10">
        <v>0.8</v>
      </c>
      <c r="G33" s="10"/>
      <c r="H33" s="11">
        <f>SUM(E33-F33-G33)</f>
        <v>9.1999999999999993</v>
      </c>
    </row>
    <row r="34" spans="1:8" x14ac:dyDescent="0.25">
      <c r="A34" s="8">
        <v>32</v>
      </c>
      <c r="B34" s="33" t="s">
        <v>96</v>
      </c>
      <c r="C34" s="22" t="s">
        <v>18</v>
      </c>
      <c r="D34" s="23">
        <v>43281</v>
      </c>
      <c r="E34" s="9">
        <v>10</v>
      </c>
      <c r="F34" s="10">
        <v>0.8</v>
      </c>
      <c r="G34" s="10"/>
      <c r="H34" s="11">
        <f>SUM(E34-F34-G34)</f>
        <v>9.1999999999999993</v>
      </c>
    </row>
    <row r="35" spans="1:8" ht="15" customHeight="1" x14ac:dyDescent="0.25">
      <c r="A35" s="8">
        <v>33</v>
      </c>
      <c r="B35" s="8" t="s">
        <v>127</v>
      </c>
      <c r="C35" s="22" t="s">
        <v>32</v>
      </c>
      <c r="D35" s="23">
        <v>42893</v>
      </c>
      <c r="E35" s="9">
        <v>10</v>
      </c>
      <c r="F35" s="10">
        <v>0.8</v>
      </c>
      <c r="G35" s="10"/>
      <c r="H35" s="11">
        <f>SUM(E35-F35-G35)</f>
        <v>9.1999999999999993</v>
      </c>
    </row>
    <row r="36" spans="1:8" x14ac:dyDescent="0.25">
      <c r="A36" s="8">
        <v>34</v>
      </c>
      <c r="B36" s="29" t="s">
        <v>139</v>
      </c>
      <c r="C36" s="22" t="s">
        <v>19</v>
      </c>
      <c r="D36" s="25">
        <v>43081</v>
      </c>
      <c r="E36" s="9">
        <v>10</v>
      </c>
      <c r="F36" s="10">
        <v>0.85</v>
      </c>
      <c r="G36" s="10"/>
      <c r="H36" s="11">
        <f t="shared" ref="H36:H51" si="3">SUM(E36-F36-G36)</f>
        <v>9.15</v>
      </c>
    </row>
    <row r="37" spans="1:8" x14ac:dyDescent="0.25">
      <c r="A37" s="8">
        <v>35</v>
      </c>
      <c r="B37" s="29" t="s">
        <v>120</v>
      </c>
      <c r="C37" s="22" t="s">
        <v>19</v>
      </c>
      <c r="D37" s="25">
        <v>42984</v>
      </c>
      <c r="E37" s="9">
        <v>10</v>
      </c>
      <c r="F37" s="10">
        <v>0.85</v>
      </c>
      <c r="G37" s="10"/>
      <c r="H37" s="11">
        <f t="shared" si="3"/>
        <v>9.15</v>
      </c>
    </row>
    <row r="38" spans="1:8" x14ac:dyDescent="0.25">
      <c r="A38" s="8">
        <v>36</v>
      </c>
      <c r="B38" s="29" t="s">
        <v>138</v>
      </c>
      <c r="C38" s="22" t="s">
        <v>19</v>
      </c>
      <c r="D38" s="25">
        <v>43225</v>
      </c>
      <c r="E38" s="9">
        <v>10</v>
      </c>
      <c r="F38" s="10">
        <v>0.9</v>
      </c>
      <c r="G38" s="10"/>
      <c r="H38" s="11">
        <f t="shared" si="3"/>
        <v>9.1</v>
      </c>
    </row>
    <row r="39" spans="1:8" x14ac:dyDescent="0.25">
      <c r="A39" s="8">
        <v>37</v>
      </c>
      <c r="B39" s="29" t="s">
        <v>123</v>
      </c>
      <c r="C39" s="22" t="s">
        <v>54</v>
      </c>
      <c r="D39" s="25">
        <v>42875</v>
      </c>
      <c r="E39" s="9">
        <v>10</v>
      </c>
      <c r="F39" s="10">
        <v>0.95</v>
      </c>
      <c r="G39" s="10"/>
      <c r="H39" s="11">
        <f>SUM(E39-F39-G39)</f>
        <v>9.0500000000000007</v>
      </c>
    </row>
    <row r="40" spans="1:8" x14ac:dyDescent="0.25">
      <c r="A40" s="8">
        <v>38</v>
      </c>
      <c r="B40" s="29" t="s">
        <v>140</v>
      </c>
      <c r="C40" s="22" t="s">
        <v>19</v>
      </c>
      <c r="D40" s="25">
        <v>42774</v>
      </c>
      <c r="E40" s="9">
        <v>10</v>
      </c>
      <c r="F40" s="10">
        <v>0.95</v>
      </c>
      <c r="G40" s="10"/>
      <c r="H40" s="11">
        <f>SUM(E40-F40-G40)</f>
        <v>9.0500000000000007</v>
      </c>
    </row>
    <row r="41" spans="1:8" x14ac:dyDescent="0.25">
      <c r="A41" s="8">
        <v>39</v>
      </c>
      <c r="B41" s="29" t="s">
        <v>94</v>
      </c>
      <c r="C41" s="22" t="s">
        <v>93</v>
      </c>
      <c r="D41" s="25">
        <v>43279</v>
      </c>
      <c r="E41" s="9">
        <v>10</v>
      </c>
      <c r="F41" s="10">
        <v>1</v>
      </c>
      <c r="G41" s="10"/>
      <c r="H41" s="11">
        <f t="shared" si="3"/>
        <v>9</v>
      </c>
    </row>
    <row r="42" spans="1:8" x14ac:dyDescent="0.25">
      <c r="A42" s="8">
        <v>40</v>
      </c>
      <c r="B42" s="8" t="s">
        <v>121</v>
      </c>
      <c r="C42" s="22" t="s">
        <v>19</v>
      </c>
      <c r="D42" s="23">
        <v>43376</v>
      </c>
      <c r="E42" s="9">
        <v>10</v>
      </c>
      <c r="F42" s="10">
        <v>0.8</v>
      </c>
      <c r="G42" s="10">
        <v>0.3</v>
      </c>
      <c r="H42" s="11">
        <f t="shared" si="3"/>
        <v>8.8999999999999986</v>
      </c>
    </row>
    <row r="43" spans="1:8" x14ac:dyDescent="0.25">
      <c r="A43" s="8">
        <v>41</v>
      </c>
      <c r="B43" s="35" t="s">
        <v>132</v>
      </c>
      <c r="C43" s="22" t="s">
        <v>54</v>
      </c>
      <c r="D43" s="34">
        <v>43090</v>
      </c>
      <c r="E43" s="9">
        <v>10</v>
      </c>
      <c r="F43" s="10">
        <v>1.1499999999999999</v>
      </c>
      <c r="G43" s="10"/>
      <c r="H43" s="11">
        <f t="shared" si="3"/>
        <v>8.85</v>
      </c>
    </row>
    <row r="44" spans="1:8" x14ac:dyDescent="0.25">
      <c r="A44" s="8">
        <v>42</v>
      </c>
      <c r="B44" s="8" t="s">
        <v>102</v>
      </c>
      <c r="C44" s="22" t="s">
        <v>82</v>
      </c>
      <c r="D44" s="23">
        <v>42839</v>
      </c>
      <c r="E44" s="9">
        <v>10</v>
      </c>
      <c r="F44" s="10">
        <v>1.2</v>
      </c>
      <c r="G44" s="10"/>
      <c r="H44" s="11">
        <f t="shared" si="3"/>
        <v>8.8000000000000007</v>
      </c>
    </row>
    <row r="45" spans="1:8" x14ac:dyDescent="0.25">
      <c r="A45" s="8">
        <v>43</v>
      </c>
      <c r="B45" s="24" t="s">
        <v>108</v>
      </c>
      <c r="C45" s="22" t="s">
        <v>93</v>
      </c>
      <c r="D45" s="36">
        <v>43448</v>
      </c>
      <c r="E45" s="9">
        <v>10</v>
      </c>
      <c r="F45" s="10">
        <v>1.25</v>
      </c>
      <c r="G45" s="10"/>
      <c r="H45" s="11">
        <f>SUM(E45-F45-G45)</f>
        <v>8.75</v>
      </c>
    </row>
    <row r="46" spans="1:8" x14ac:dyDescent="0.25">
      <c r="A46" s="8">
        <v>44</v>
      </c>
      <c r="B46" s="8" t="s">
        <v>134</v>
      </c>
      <c r="C46" s="22" t="s">
        <v>54</v>
      </c>
      <c r="D46" s="23">
        <v>42932</v>
      </c>
      <c r="E46" s="9">
        <v>10</v>
      </c>
      <c r="F46" s="10">
        <v>1.25</v>
      </c>
      <c r="G46" s="10"/>
      <c r="H46" s="11">
        <f>SUM(E46-F46-G46)</f>
        <v>8.75</v>
      </c>
    </row>
    <row r="47" spans="1:8" x14ac:dyDescent="0.25">
      <c r="A47" s="8">
        <v>45</v>
      </c>
      <c r="B47" s="8" t="s">
        <v>119</v>
      </c>
      <c r="C47" s="22" t="s">
        <v>19</v>
      </c>
      <c r="D47" s="23">
        <v>42800</v>
      </c>
      <c r="E47" s="9">
        <v>10</v>
      </c>
      <c r="F47" s="10">
        <v>1.5</v>
      </c>
      <c r="G47" s="10"/>
      <c r="H47" s="11">
        <f t="shared" si="3"/>
        <v>8.5</v>
      </c>
    </row>
    <row r="48" spans="1:8" x14ac:dyDescent="0.25">
      <c r="A48" s="8">
        <v>46</v>
      </c>
      <c r="B48" s="29" t="s">
        <v>130</v>
      </c>
      <c r="C48" s="22" t="s">
        <v>19</v>
      </c>
      <c r="D48" s="25">
        <v>43369</v>
      </c>
      <c r="E48" s="9">
        <v>10</v>
      </c>
      <c r="F48" s="10">
        <v>1.65</v>
      </c>
      <c r="G48" s="10"/>
      <c r="H48" s="11">
        <f t="shared" si="3"/>
        <v>8.35</v>
      </c>
    </row>
    <row r="49" spans="1:8" x14ac:dyDescent="0.25">
      <c r="A49" s="8">
        <v>47</v>
      </c>
      <c r="B49" s="8" t="s">
        <v>135</v>
      </c>
      <c r="C49" s="22" t="s">
        <v>54</v>
      </c>
      <c r="D49" s="23">
        <v>43041</v>
      </c>
      <c r="E49" s="9">
        <v>9</v>
      </c>
      <c r="F49" s="10">
        <v>0.8</v>
      </c>
      <c r="G49" s="10"/>
      <c r="H49" s="11">
        <f t="shared" si="3"/>
        <v>8.1999999999999993</v>
      </c>
    </row>
    <row r="50" spans="1:8" x14ac:dyDescent="0.25">
      <c r="A50" s="64">
        <v>48</v>
      </c>
      <c r="B50" s="121" t="s">
        <v>105</v>
      </c>
      <c r="C50" s="78" t="s">
        <v>18</v>
      </c>
      <c r="D50" s="122">
        <v>42859</v>
      </c>
      <c r="E50" s="68">
        <v>0</v>
      </c>
      <c r="F50" s="69">
        <v>0</v>
      </c>
      <c r="G50" s="70"/>
      <c r="H50" s="71">
        <f t="shared" si="3"/>
        <v>0</v>
      </c>
    </row>
    <row r="51" spans="1:8" x14ac:dyDescent="0.25">
      <c r="A51" s="64">
        <v>49</v>
      </c>
      <c r="B51" s="64" t="s">
        <v>99</v>
      </c>
      <c r="C51" s="78" t="s">
        <v>82</v>
      </c>
      <c r="D51" s="77">
        <v>42914</v>
      </c>
      <c r="E51" s="68">
        <v>0</v>
      </c>
      <c r="F51" s="69">
        <v>0</v>
      </c>
      <c r="G51" s="70"/>
      <c r="H51" s="71">
        <f t="shared" si="3"/>
        <v>0</v>
      </c>
    </row>
  </sheetData>
  <sortState xmlns:xlrd2="http://schemas.microsoft.com/office/spreadsheetml/2017/richdata2" ref="B45:H46">
    <sortCondition descending="1" ref="D45:D46"/>
  </sortState>
  <mergeCells count="1">
    <mergeCell ref="E1:H1"/>
  </mergeCells>
  <dataValidations count="1">
    <dataValidation type="custom" allowBlank="1" showInputMessage="1" showErrorMessage="1" sqref="H3:H51" xr:uid="{00000000-0002-0000-0200-000000000000}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M14" sqref="M14"/>
    </sheetView>
  </sheetViews>
  <sheetFormatPr defaultRowHeight="15" x14ac:dyDescent="0.25"/>
  <cols>
    <col min="1" max="1" width="3" bestFit="1" customWidth="1"/>
    <col min="2" max="2" width="28.42578125" bestFit="1" customWidth="1"/>
    <col min="3" max="3" width="27.28515625" bestFit="1" customWidth="1"/>
    <col min="4" max="4" width="10.7109375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8" x14ac:dyDescent="0.25">
      <c r="D1" s="2"/>
      <c r="E1" s="145" t="s">
        <v>2</v>
      </c>
      <c r="F1" s="145"/>
      <c r="G1" s="145"/>
      <c r="H1" s="145"/>
    </row>
    <row r="2" spans="1:8" x14ac:dyDescent="0.25">
      <c r="B2" s="14" t="s">
        <v>3</v>
      </c>
      <c r="C2" s="14" t="s">
        <v>4</v>
      </c>
      <c r="D2" s="14" t="s">
        <v>5</v>
      </c>
      <c r="E2" s="6" t="s">
        <v>7</v>
      </c>
      <c r="F2" s="6" t="s">
        <v>12</v>
      </c>
      <c r="G2" s="6" t="s">
        <v>9</v>
      </c>
      <c r="H2" s="6" t="s">
        <v>13</v>
      </c>
    </row>
    <row r="3" spans="1:8" x14ac:dyDescent="0.25">
      <c r="A3" s="53">
        <v>1</v>
      </c>
      <c r="B3" s="46" t="s">
        <v>91</v>
      </c>
      <c r="C3" s="47" t="s">
        <v>60</v>
      </c>
      <c r="D3" s="48">
        <v>42766</v>
      </c>
      <c r="E3" s="49">
        <v>10</v>
      </c>
      <c r="F3" s="50">
        <v>0.3</v>
      </c>
      <c r="G3" s="50"/>
      <c r="H3" s="51">
        <f t="shared" ref="H3" si="0">SUM(E3-F3-G3)</f>
        <v>9.6999999999999993</v>
      </c>
    </row>
    <row r="4" spans="1:8" x14ac:dyDescent="0.25">
      <c r="A4" s="95">
        <v>2</v>
      </c>
      <c r="B4" s="95" t="s">
        <v>98</v>
      </c>
      <c r="C4" s="96" t="s">
        <v>18</v>
      </c>
      <c r="D4" s="97">
        <v>43329</v>
      </c>
      <c r="E4" s="98">
        <v>10</v>
      </c>
      <c r="F4" s="99">
        <v>0.4</v>
      </c>
      <c r="G4" s="99"/>
      <c r="H4" s="100">
        <f t="shared" ref="H4:H44" si="1">SUM(E4-F4-G4)</f>
        <v>9.6</v>
      </c>
    </row>
    <row r="5" spans="1:8" x14ac:dyDescent="0.25">
      <c r="A5" s="95">
        <v>3</v>
      </c>
      <c r="B5" s="114" t="s">
        <v>111</v>
      </c>
      <c r="C5" s="96" t="s">
        <v>32</v>
      </c>
      <c r="D5" s="115">
        <v>43291</v>
      </c>
      <c r="E5" s="98">
        <v>10</v>
      </c>
      <c r="F5" s="99">
        <v>0.4</v>
      </c>
      <c r="G5" s="99"/>
      <c r="H5" s="100">
        <f t="shared" si="1"/>
        <v>9.6</v>
      </c>
    </row>
    <row r="6" spans="1:8" x14ac:dyDescent="0.25">
      <c r="A6" s="95">
        <v>4</v>
      </c>
      <c r="B6" s="95" t="s">
        <v>141</v>
      </c>
      <c r="C6" s="96" t="s">
        <v>61</v>
      </c>
      <c r="D6" s="97">
        <v>42788</v>
      </c>
      <c r="E6" s="98">
        <v>10</v>
      </c>
      <c r="F6" s="99">
        <v>0.4</v>
      </c>
      <c r="G6" s="99"/>
      <c r="H6" s="100">
        <f t="shared" si="1"/>
        <v>9.6</v>
      </c>
    </row>
    <row r="7" spans="1:8" ht="15.75" customHeight="1" x14ac:dyDescent="0.25">
      <c r="A7" s="95">
        <v>5</v>
      </c>
      <c r="B7" s="111" t="s">
        <v>95</v>
      </c>
      <c r="C7" s="96" t="s">
        <v>60</v>
      </c>
      <c r="D7" s="97">
        <v>42748</v>
      </c>
      <c r="E7" s="98">
        <v>10</v>
      </c>
      <c r="F7" s="99">
        <v>0.4</v>
      </c>
      <c r="G7" s="99"/>
      <c r="H7" s="100">
        <f t="shared" si="1"/>
        <v>9.6</v>
      </c>
    </row>
    <row r="8" spans="1:8" x14ac:dyDescent="0.25">
      <c r="A8" s="53">
        <v>6</v>
      </c>
      <c r="B8" s="127" t="s">
        <v>107</v>
      </c>
      <c r="C8" s="107" t="s">
        <v>18</v>
      </c>
      <c r="D8" s="124">
        <v>43354</v>
      </c>
      <c r="E8" s="49">
        <v>10</v>
      </c>
      <c r="F8" s="50">
        <v>0.5</v>
      </c>
      <c r="G8" s="93"/>
      <c r="H8" s="94">
        <f t="shared" si="1"/>
        <v>9.5</v>
      </c>
    </row>
    <row r="9" spans="1:8" x14ac:dyDescent="0.25">
      <c r="A9" s="95">
        <v>7</v>
      </c>
      <c r="B9" s="105" t="s">
        <v>94</v>
      </c>
      <c r="C9" s="96" t="s">
        <v>93</v>
      </c>
      <c r="D9" s="129">
        <v>43279</v>
      </c>
      <c r="E9" s="98">
        <v>10</v>
      </c>
      <c r="F9" s="99">
        <v>0.5</v>
      </c>
      <c r="G9" s="99"/>
      <c r="H9" s="100">
        <f t="shared" si="1"/>
        <v>9.5</v>
      </c>
    </row>
    <row r="10" spans="1:8" x14ac:dyDescent="0.25">
      <c r="A10" s="8">
        <v>8</v>
      </c>
      <c r="B10" s="8" t="s">
        <v>116</v>
      </c>
      <c r="C10" s="22" t="s">
        <v>47</v>
      </c>
      <c r="D10" s="23">
        <v>43258</v>
      </c>
      <c r="E10" s="9">
        <v>10</v>
      </c>
      <c r="F10" s="10">
        <v>0.5</v>
      </c>
      <c r="G10" s="10"/>
      <c r="H10" s="11">
        <f t="shared" si="1"/>
        <v>9.5</v>
      </c>
    </row>
    <row r="11" spans="1:8" x14ac:dyDescent="0.25">
      <c r="A11" s="8">
        <v>9</v>
      </c>
      <c r="B11" s="29" t="s">
        <v>138</v>
      </c>
      <c r="C11" s="22" t="s">
        <v>19</v>
      </c>
      <c r="D11" s="25">
        <v>43225</v>
      </c>
      <c r="E11" s="9">
        <v>10</v>
      </c>
      <c r="F11" s="10">
        <v>0.5</v>
      </c>
      <c r="G11" s="10"/>
      <c r="H11" s="11">
        <f t="shared" si="1"/>
        <v>9.5</v>
      </c>
    </row>
    <row r="12" spans="1:8" x14ac:dyDescent="0.25">
      <c r="A12" s="8">
        <v>10</v>
      </c>
      <c r="B12" s="8" t="s">
        <v>125</v>
      </c>
      <c r="C12" s="22" t="s">
        <v>19</v>
      </c>
      <c r="D12" s="23">
        <v>43010</v>
      </c>
      <c r="E12" s="9">
        <v>10</v>
      </c>
      <c r="F12" s="10">
        <v>0.5</v>
      </c>
      <c r="G12" s="10"/>
      <c r="H12" s="11">
        <f t="shared" si="1"/>
        <v>9.5</v>
      </c>
    </row>
    <row r="13" spans="1:8" x14ac:dyDescent="0.25">
      <c r="A13" s="8">
        <v>11</v>
      </c>
      <c r="B13" s="8" t="s">
        <v>124</v>
      </c>
      <c r="C13" s="22" t="s">
        <v>32</v>
      </c>
      <c r="D13" s="23">
        <v>42888</v>
      </c>
      <c r="E13" s="9">
        <v>10</v>
      </c>
      <c r="F13" s="10">
        <v>0.5</v>
      </c>
      <c r="G13" s="10"/>
      <c r="H13" s="11">
        <f t="shared" si="1"/>
        <v>9.5</v>
      </c>
    </row>
    <row r="14" spans="1:8" x14ac:dyDescent="0.25">
      <c r="A14" s="8">
        <v>12</v>
      </c>
      <c r="B14" s="29" t="s">
        <v>92</v>
      </c>
      <c r="C14" s="22" t="s">
        <v>43</v>
      </c>
      <c r="D14" s="25">
        <v>42767</v>
      </c>
      <c r="E14" s="9">
        <v>10</v>
      </c>
      <c r="F14" s="10">
        <v>0.5</v>
      </c>
      <c r="G14" s="10"/>
      <c r="H14" s="11">
        <f t="shared" si="1"/>
        <v>9.5</v>
      </c>
    </row>
    <row r="15" spans="1:8" ht="15.75" customHeight="1" x14ac:dyDescent="0.25">
      <c r="A15" s="8">
        <v>13</v>
      </c>
      <c r="B15" s="35" t="s">
        <v>114</v>
      </c>
      <c r="C15" s="22" t="s">
        <v>18</v>
      </c>
      <c r="D15" s="34">
        <v>43307</v>
      </c>
      <c r="E15" s="9">
        <v>10</v>
      </c>
      <c r="F15" s="10">
        <v>0.6</v>
      </c>
      <c r="G15" s="10"/>
      <c r="H15" s="11">
        <f t="shared" si="1"/>
        <v>9.4</v>
      </c>
    </row>
    <row r="16" spans="1:8" x14ac:dyDescent="0.25">
      <c r="A16" s="8">
        <v>14</v>
      </c>
      <c r="B16" s="40" t="s">
        <v>112</v>
      </c>
      <c r="C16" s="22" t="s">
        <v>32</v>
      </c>
      <c r="D16" s="23">
        <v>43272</v>
      </c>
      <c r="E16" s="9">
        <v>10</v>
      </c>
      <c r="F16" s="10">
        <v>0.6</v>
      </c>
      <c r="G16" s="10"/>
      <c r="H16" s="11">
        <f t="shared" si="1"/>
        <v>9.4</v>
      </c>
    </row>
    <row r="17" spans="1:8" x14ac:dyDescent="0.25">
      <c r="A17" s="8">
        <v>15</v>
      </c>
      <c r="B17" s="29" t="s">
        <v>120</v>
      </c>
      <c r="C17" s="22" t="s">
        <v>19</v>
      </c>
      <c r="D17" s="25">
        <v>42984</v>
      </c>
      <c r="E17" s="9">
        <v>10</v>
      </c>
      <c r="F17" s="10">
        <v>0.6</v>
      </c>
      <c r="G17" s="10"/>
      <c r="H17" s="11">
        <f t="shared" si="1"/>
        <v>9.4</v>
      </c>
    </row>
    <row r="18" spans="1:8" x14ac:dyDescent="0.25">
      <c r="A18" s="8">
        <v>16</v>
      </c>
      <c r="B18" s="8" t="s">
        <v>129</v>
      </c>
      <c r="C18" s="22" t="s">
        <v>19</v>
      </c>
      <c r="D18" s="23">
        <v>42953</v>
      </c>
      <c r="E18" s="9">
        <v>10</v>
      </c>
      <c r="F18" s="10">
        <v>0.6</v>
      </c>
      <c r="G18" s="10"/>
      <c r="H18" s="11">
        <f t="shared" si="1"/>
        <v>9.4</v>
      </c>
    </row>
    <row r="19" spans="1:8" x14ac:dyDescent="0.25">
      <c r="A19" s="8">
        <v>17</v>
      </c>
      <c r="B19" s="8" t="s">
        <v>131</v>
      </c>
      <c r="C19" s="22" t="s">
        <v>32</v>
      </c>
      <c r="D19" s="23">
        <v>42892</v>
      </c>
      <c r="E19" s="9">
        <v>10</v>
      </c>
      <c r="F19" s="10">
        <v>0.6</v>
      </c>
      <c r="G19" s="10"/>
      <c r="H19" s="11">
        <f t="shared" si="1"/>
        <v>9.4</v>
      </c>
    </row>
    <row r="20" spans="1:8" ht="15.75" customHeight="1" x14ac:dyDescent="0.25">
      <c r="A20" s="8">
        <v>18</v>
      </c>
      <c r="B20" s="29" t="s">
        <v>123</v>
      </c>
      <c r="C20" s="22" t="s">
        <v>54</v>
      </c>
      <c r="D20" s="25">
        <v>42875</v>
      </c>
      <c r="E20" s="9">
        <v>10</v>
      </c>
      <c r="F20" s="10">
        <v>0.6</v>
      </c>
      <c r="G20" s="10"/>
      <c r="H20" s="11">
        <f t="shared" si="1"/>
        <v>9.4</v>
      </c>
    </row>
    <row r="21" spans="1:8" x14ac:dyDescent="0.25">
      <c r="A21" s="8">
        <v>19</v>
      </c>
      <c r="B21" s="41" t="s">
        <v>113</v>
      </c>
      <c r="C21" s="22" t="s">
        <v>43</v>
      </c>
      <c r="D21" s="23">
        <v>42800</v>
      </c>
      <c r="E21" s="9">
        <v>10</v>
      </c>
      <c r="F21" s="10">
        <v>0.6</v>
      </c>
      <c r="G21" s="10"/>
      <c r="H21" s="11">
        <f t="shared" si="1"/>
        <v>9.4</v>
      </c>
    </row>
    <row r="22" spans="1:8" x14ac:dyDescent="0.25">
      <c r="A22" s="53">
        <v>20</v>
      </c>
      <c r="B22" s="53" t="s">
        <v>117</v>
      </c>
      <c r="C22" s="47" t="s">
        <v>32</v>
      </c>
      <c r="D22" s="48">
        <v>43354</v>
      </c>
      <c r="E22" s="49">
        <v>10</v>
      </c>
      <c r="F22" s="50">
        <v>0.7</v>
      </c>
      <c r="G22" s="50"/>
      <c r="H22" s="51">
        <f t="shared" si="1"/>
        <v>9.3000000000000007</v>
      </c>
    </row>
    <row r="23" spans="1:8" ht="15.75" customHeight="1" x14ac:dyDescent="0.25">
      <c r="A23" s="8">
        <v>21</v>
      </c>
      <c r="B23" s="33" t="s">
        <v>96</v>
      </c>
      <c r="C23" s="22" t="s">
        <v>18</v>
      </c>
      <c r="D23" s="23">
        <v>43281</v>
      </c>
      <c r="E23" s="9">
        <v>10</v>
      </c>
      <c r="F23" s="10">
        <v>0.7</v>
      </c>
      <c r="G23" s="10"/>
      <c r="H23" s="11">
        <f t="shared" si="1"/>
        <v>9.3000000000000007</v>
      </c>
    </row>
    <row r="24" spans="1:8" x14ac:dyDescent="0.25">
      <c r="A24" s="8">
        <v>22</v>
      </c>
      <c r="B24" s="35" t="s">
        <v>103</v>
      </c>
      <c r="C24" s="22" t="s">
        <v>32</v>
      </c>
      <c r="D24" s="34">
        <v>43262</v>
      </c>
      <c r="E24" s="9">
        <v>10</v>
      </c>
      <c r="F24" s="10">
        <v>0.7</v>
      </c>
      <c r="G24" s="10"/>
      <c r="H24" s="11">
        <f t="shared" si="1"/>
        <v>9.3000000000000007</v>
      </c>
    </row>
    <row r="25" spans="1:8" x14ac:dyDescent="0.25">
      <c r="A25" s="8">
        <v>23</v>
      </c>
      <c r="B25" s="32" t="s">
        <v>106</v>
      </c>
      <c r="C25" s="22" t="s">
        <v>61</v>
      </c>
      <c r="D25" s="25">
        <v>43107</v>
      </c>
      <c r="E25" s="9">
        <v>10</v>
      </c>
      <c r="F25" s="10">
        <v>0.7</v>
      </c>
      <c r="G25" s="10"/>
      <c r="H25" s="11">
        <f t="shared" si="1"/>
        <v>9.3000000000000007</v>
      </c>
    </row>
    <row r="26" spans="1:8" x14ac:dyDescent="0.25">
      <c r="A26" s="8">
        <v>24</v>
      </c>
      <c r="B26" s="24" t="s">
        <v>101</v>
      </c>
      <c r="C26" s="22" t="s">
        <v>93</v>
      </c>
      <c r="D26" s="36">
        <v>42855</v>
      </c>
      <c r="E26" s="9">
        <v>10</v>
      </c>
      <c r="F26" s="10">
        <v>0.7</v>
      </c>
      <c r="G26" s="10"/>
      <c r="H26" s="11">
        <f t="shared" si="1"/>
        <v>9.3000000000000007</v>
      </c>
    </row>
    <row r="27" spans="1:8" ht="15.75" customHeight="1" x14ac:dyDescent="0.25">
      <c r="A27" s="8">
        <v>25</v>
      </c>
      <c r="B27" s="8" t="s">
        <v>115</v>
      </c>
      <c r="C27" s="22" t="s">
        <v>82</v>
      </c>
      <c r="D27" s="23">
        <v>42737</v>
      </c>
      <c r="E27" s="9">
        <v>10</v>
      </c>
      <c r="F27" s="10">
        <v>0.7</v>
      </c>
      <c r="G27" s="10"/>
      <c r="H27" s="11">
        <f t="shared" si="1"/>
        <v>9.3000000000000007</v>
      </c>
    </row>
    <row r="28" spans="1:8" x14ac:dyDescent="0.25">
      <c r="A28" s="8">
        <v>26</v>
      </c>
      <c r="B28" s="8" t="s">
        <v>122</v>
      </c>
      <c r="C28" s="22" t="s">
        <v>32</v>
      </c>
      <c r="D28" s="23">
        <v>42736</v>
      </c>
      <c r="E28" s="9">
        <v>10</v>
      </c>
      <c r="F28" s="10">
        <v>0.7</v>
      </c>
      <c r="G28" s="10"/>
      <c r="H28" s="11">
        <f t="shared" si="1"/>
        <v>9.3000000000000007</v>
      </c>
    </row>
    <row r="29" spans="1:8" ht="15.75" customHeight="1" x14ac:dyDescent="0.25">
      <c r="A29" s="8">
        <v>27</v>
      </c>
      <c r="B29" s="24" t="s">
        <v>108</v>
      </c>
      <c r="C29" s="22" t="s">
        <v>93</v>
      </c>
      <c r="D29" s="133">
        <v>43448</v>
      </c>
      <c r="E29" s="9">
        <v>10</v>
      </c>
      <c r="F29" s="10">
        <v>0.8</v>
      </c>
      <c r="G29" s="10"/>
      <c r="H29" s="11">
        <f t="shared" si="1"/>
        <v>9.1999999999999993</v>
      </c>
    </row>
    <row r="30" spans="1:8" ht="14.25" customHeight="1" x14ac:dyDescent="0.25">
      <c r="A30" s="8">
        <v>28</v>
      </c>
      <c r="B30" s="24" t="s">
        <v>110</v>
      </c>
      <c r="C30" s="22" t="s">
        <v>18</v>
      </c>
      <c r="D30" s="36">
        <v>43425</v>
      </c>
      <c r="E30" s="9">
        <v>10</v>
      </c>
      <c r="F30" s="10">
        <v>0.8</v>
      </c>
      <c r="G30" s="10"/>
      <c r="H30" s="11">
        <f t="shared" si="1"/>
        <v>9.1999999999999993</v>
      </c>
    </row>
    <row r="31" spans="1:8" ht="15.75" customHeight="1" x14ac:dyDescent="0.25">
      <c r="A31" s="8">
        <v>29</v>
      </c>
      <c r="B31" s="8" t="s">
        <v>121</v>
      </c>
      <c r="C31" s="22" t="s">
        <v>19</v>
      </c>
      <c r="D31" s="23">
        <v>43376</v>
      </c>
      <c r="E31" s="9">
        <v>10</v>
      </c>
      <c r="F31" s="10">
        <v>0.8</v>
      </c>
      <c r="G31" s="10"/>
      <c r="H31" s="11">
        <f t="shared" si="1"/>
        <v>9.1999999999999993</v>
      </c>
    </row>
    <row r="32" spans="1:8" x14ac:dyDescent="0.25">
      <c r="A32" s="8">
        <v>30</v>
      </c>
      <c r="B32" s="8" t="s">
        <v>135</v>
      </c>
      <c r="C32" s="22" t="s">
        <v>54</v>
      </c>
      <c r="D32" s="23">
        <v>43041</v>
      </c>
      <c r="E32" s="9">
        <v>10</v>
      </c>
      <c r="F32" s="10">
        <v>0.8</v>
      </c>
      <c r="G32" s="10"/>
      <c r="H32" s="11">
        <f t="shared" si="1"/>
        <v>9.1999999999999993</v>
      </c>
    </row>
    <row r="33" spans="1:8" x14ac:dyDescent="0.25">
      <c r="A33" s="8">
        <v>31</v>
      </c>
      <c r="B33" s="29" t="s">
        <v>128</v>
      </c>
      <c r="C33" s="22" t="s">
        <v>19</v>
      </c>
      <c r="D33" s="25">
        <v>42908</v>
      </c>
      <c r="E33" s="9">
        <v>10</v>
      </c>
      <c r="F33" s="10">
        <v>0.8</v>
      </c>
      <c r="G33" s="10"/>
      <c r="H33" s="11">
        <f t="shared" si="1"/>
        <v>9.1999999999999993</v>
      </c>
    </row>
    <row r="34" spans="1:8" x14ac:dyDescent="0.25">
      <c r="A34" s="8">
        <v>32</v>
      </c>
      <c r="B34" s="8" t="s">
        <v>104</v>
      </c>
      <c r="C34" s="22" t="s">
        <v>18</v>
      </c>
      <c r="D34" s="23">
        <v>42851</v>
      </c>
      <c r="E34" s="9">
        <v>10</v>
      </c>
      <c r="F34" s="10">
        <v>0.8</v>
      </c>
      <c r="G34" s="10"/>
      <c r="H34" s="11">
        <f t="shared" si="1"/>
        <v>9.1999999999999993</v>
      </c>
    </row>
    <row r="35" spans="1:8" ht="15.75" customHeight="1" x14ac:dyDescent="0.25">
      <c r="A35" s="8">
        <v>33</v>
      </c>
      <c r="B35" s="35" t="s">
        <v>97</v>
      </c>
      <c r="C35" s="22" t="s">
        <v>93</v>
      </c>
      <c r="D35" s="34">
        <v>43410</v>
      </c>
      <c r="E35" s="9">
        <v>10</v>
      </c>
      <c r="F35" s="10">
        <v>0.9</v>
      </c>
      <c r="G35" s="10"/>
      <c r="H35" s="11">
        <f t="shared" si="1"/>
        <v>9.1</v>
      </c>
    </row>
    <row r="36" spans="1:8" x14ac:dyDescent="0.25">
      <c r="A36" s="8">
        <v>34</v>
      </c>
      <c r="B36" s="29" t="s">
        <v>130</v>
      </c>
      <c r="C36" s="22" t="s">
        <v>19</v>
      </c>
      <c r="D36" s="25">
        <v>43369</v>
      </c>
      <c r="E36" s="9">
        <v>10</v>
      </c>
      <c r="F36" s="10">
        <v>0.9</v>
      </c>
      <c r="G36" s="10"/>
      <c r="H36" s="11">
        <f t="shared" si="1"/>
        <v>9.1</v>
      </c>
    </row>
    <row r="37" spans="1:8" x14ac:dyDescent="0.25">
      <c r="A37" s="8">
        <v>35</v>
      </c>
      <c r="B37" s="35" t="s">
        <v>126</v>
      </c>
      <c r="C37" s="22" t="s">
        <v>54</v>
      </c>
      <c r="D37" s="34">
        <v>42962</v>
      </c>
      <c r="E37" s="9">
        <v>10</v>
      </c>
      <c r="F37" s="10">
        <v>0.9</v>
      </c>
      <c r="G37" s="10"/>
      <c r="H37" s="11">
        <f t="shared" si="1"/>
        <v>9.1</v>
      </c>
    </row>
    <row r="38" spans="1:8" x14ac:dyDescent="0.25">
      <c r="A38" s="8">
        <v>36</v>
      </c>
      <c r="B38" s="8" t="s">
        <v>134</v>
      </c>
      <c r="C38" s="22" t="s">
        <v>54</v>
      </c>
      <c r="D38" s="23">
        <v>42932</v>
      </c>
      <c r="E38" s="9">
        <v>10</v>
      </c>
      <c r="F38" s="10">
        <v>0.9</v>
      </c>
      <c r="G38" s="10"/>
      <c r="H38" s="11">
        <f t="shared" si="1"/>
        <v>9.1</v>
      </c>
    </row>
    <row r="39" spans="1:8" x14ac:dyDescent="0.25">
      <c r="A39" s="8">
        <v>37</v>
      </c>
      <c r="B39" s="8" t="s">
        <v>127</v>
      </c>
      <c r="C39" s="22" t="s">
        <v>32</v>
      </c>
      <c r="D39" s="23">
        <v>42893</v>
      </c>
      <c r="E39" s="9">
        <v>10</v>
      </c>
      <c r="F39" s="10">
        <v>0.9</v>
      </c>
      <c r="G39" s="10"/>
      <c r="H39" s="11">
        <f t="shared" si="1"/>
        <v>9.1</v>
      </c>
    </row>
    <row r="40" spans="1:8" x14ac:dyDescent="0.25">
      <c r="A40" s="8">
        <v>38</v>
      </c>
      <c r="B40" s="8" t="s">
        <v>119</v>
      </c>
      <c r="C40" s="22" t="s">
        <v>19</v>
      </c>
      <c r="D40" s="23">
        <v>42800</v>
      </c>
      <c r="E40" s="9">
        <v>10</v>
      </c>
      <c r="F40" s="10">
        <v>0.9</v>
      </c>
      <c r="G40" s="10"/>
      <c r="H40" s="11">
        <f t="shared" si="1"/>
        <v>9.1</v>
      </c>
    </row>
    <row r="41" spans="1:8" x14ac:dyDescent="0.25">
      <c r="A41" s="8">
        <v>39</v>
      </c>
      <c r="B41" s="35" t="s">
        <v>100</v>
      </c>
      <c r="C41" s="22" t="s">
        <v>18</v>
      </c>
      <c r="D41" s="34">
        <v>42938</v>
      </c>
      <c r="E41" s="9">
        <v>10</v>
      </c>
      <c r="F41" s="10">
        <v>1</v>
      </c>
      <c r="G41" s="10"/>
      <c r="H41" s="11">
        <f t="shared" si="1"/>
        <v>9</v>
      </c>
    </row>
    <row r="42" spans="1:8" x14ac:dyDescent="0.25">
      <c r="A42" s="8">
        <v>40</v>
      </c>
      <c r="B42" s="8" t="s">
        <v>109</v>
      </c>
      <c r="C42" s="22" t="s">
        <v>18</v>
      </c>
      <c r="D42" s="23">
        <v>42759</v>
      </c>
      <c r="E42" s="9">
        <v>10</v>
      </c>
      <c r="F42" s="10">
        <v>1</v>
      </c>
      <c r="G42" s="10"/>
      <c r="H42" s="11">
        <f t="shared" si="1"/>
        <v>9</v>
      </c>
    </row>
    <row r="43" spans="1:8" x14ac:dyDescent="0.25">
      <c r="A43" s="8">
        <v>41</v>
      </c>
      <c r="B43" s="29" t="s">
        <v>139</v>
      </c>
      <c r="C43" s="22" t="s">
        <v>19</v>
      </c>
      <c r="D43" s="25">
        <v>43081</v>
      </c>
      <c r="E43" s="9">
        <v>10</v>
      </c>
      <c r="F43" s="10">
        <v>1.1000000000000001</v>
      </c>
      <c r="G43" s="10"/>
      <c r="H43" s="11">
        <f t="shared" si="1"/>
        <v>8.9</v>
      </c>
    </row>
    <row r="44" spans="1:8" x14ac:dyDescent="0.25">
      <c r="A44" s="8">
        <v>42</v>
      </c>
      <c r="B44" s="29" t="s">
        <v>137</v>
      </c>
      <c r="C44" s="22" t="s">
        <v>19</v>
      </c>
      <c r="D44" s="25">
        <v>42868</v>
      </c>
      <c r="E44" s="9">
        <v>10</v>
      </c>
      <c r="F44" s="10">
        <v>1.1000000000000001</v>
      </c>
      <c r="G44" s="10"/>
      <c r="H44" s="11">
        <f t="shared" si="1"/>
        <v>8.9</v>
      </c>
    </row>
    <row r="45" spans="1:8" x14ac:dyDescent="0.25">
      <c r="A45" s="8">
        <v>43</v>
      </c>
      <c r="B45" s="29" t="s">
        <v>136</v>
      </c>
      <c r="C45" s="22" t="s">
        <v>19</v>
      </c>
      <c r="D45" s="25">
        <v>43032</v>
      </c>
      <c r="E45" s="9">
        <v>10</v>
      </c>
      <c r="F45" s="10">
        <v>1.2</v>
      </c>
      <c r="G45" s="10"/>
      <c r="H45" s="11">
        <f t="shared" ref="H45:H51" si="2">SUM(E45-F45-G45)</f>
        <v>8.8000000000000007</v>
      </c>
    </row>
    <row r="46" spans="1:8" x14ac:dyDescent="0.25">
      <c r="A46" s="8">
        <v>44</v>
      </c>
      <c r="B46" s="29" t="s">
        <v>140</v>
      </c>
      <c r="C46" s="22" t="s">
        <v>19</v>
      </c>
      <c r="D46" s="25">
        <v>42774</v>
      </c>
      <c r="E46" s="9">
        <v>10</v>
      </c>
      <c r="F46" s="10">
        <v>1.3</v>
      </c>
      <c r="G46" s="10"/>
      <c r="H46" s="11">
        <f t="shared" si="2"/>
        <v>8.6999999999999993</v>
      </c>
    </row>
    <row r="47" spans="1:8" x14ac:dyDescent="0.25">
      <c r="A47" s="8">
        <v>45</v>
      </c>
      <c r="B47" s="8" t="s">
        <v>133</v>
      </c>
      <c r="C47" s="22" t="s">
        <v>32</v>
      </c>
      <c r="D47" s="23">
        <v>43071</v>
      </c>
      <c r="E47" s="9">
        <v>10</v>
      </c>
      <c r="F47" s="10">
        <v>10</v>
      </c>
      <c r="G47" s="10"/>
      <c r="H47" s="11">
        <f t="shared" si="2"/>
        <v>0</v>
      </c>
    </row>
    <row r="48" spans="1:8" x14ac:dyDescent="0.25">
      <c r="A48" s="8">
        <v>46</v>
      </c>
      <c r="B48" s="35" t="s">
        <v>132</v>
      </c>
      <c r="C48" s="22" t="s">
        <v>54</v>
      </c>
      <c r="D48" s="34">
        <v>43090</v>
      </c>
      <c r="E48" s="9">
        <v>10</v>
      </c>
      <c r="F48" s="10">
        <v>10</v>
      </c>
      <c r="G48" s="10"/>
      <c r="H48" s="11">
        <f t="shared" si="2"/>
        <v>0</v>
      </c>
    </row>
    <row r="49" spans="1:8" x14ac:dyDescent="0.25">
      <c r="A49" s="8">
        <v>47</v>
      </c>
      <c r="B49" s="8" t="s">
        <v>102</v>
      </c>
      <c r="C49" s="22" t="s">
        <v>82</v>
      </c>
      <c r="D49" s="23">
        <v>42839</v>
      </c>
      <c r="E49" s="9">
        <v>10</v>
      </c>
      <c r="F49" s="10">
        <v>10</v>
      </c>
      <c r="G49" s="10"/>
      <c r="H49" s="11">
        <f>SUM(E49-F49-G49)</f>
        <v>0</v>
      </c>
    </row>
    <row r="50" spans="1:8" x14ac:dyDescent="0.25">
      <c r="A50" s="64">
        <v>48</v>
      </c>
      <c r="B50" s="121" t="s">
        <v>105</v>
      </c>
      <c r="C50" s="78" t="s">
        <v>18</v>
      </c>
      <c r="D50" s="122">
        <v>42859</v>
      </c>
      <c r="E50" s="68">
        <v>0</v>
      </c>
      <c r="F50" s="69">
        <v>0</v>
      </c>
      <c r="G50" s="70"/>
      <c r="H50" s="71">
        <f>SUM(E50-F50-G50)</f>
        <v>0</v>
      </c>
    </row>
    <row r="51" spans="1:8" x14ac:dyDescent="0.25">
      <c r="A51" s="64">
        <v>49</v>
      </c>
      <c r="B51" s="64" t="s">
        <v>99</v>
      </c>
      <c r="C51" s="78" t="s">
        <v>82</v>
      </c>
      <c r="D51" s="77">
        <v>42914</v>
      </c>
      <c r="E51" s="68">
        <v>0</v>
      </c>
      <c r="F51" s="69">
        <v>0</v>
      </c>
      <c r="G51" s="70"/>
      <c r="H51" s="71">
        <f t="shared" si="2"/>
        <v>0</v>
      </c>
    </row>
  </sheetData>
  <sortState xmlns:xlrd2="http://schemas.microsoft.com/office/spreadsheetml/2017/richdata2" ref="B43:H44">
    <sortCondition descending="1" ref="D43:D44"/>
  </sortState>
  <mergeCells count="1">
    <mergeCell ref="E1:H1"/>
  </mergeCells>
  <dataValidations count="1">
    <dataValidation type="custom" allowBlank="1" showInputMessage="1" showErrorMessage="1" sqref="H3:H51" xr:uid="{00000000-0002-0000-0300-000000000000}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8"/>
  <sheetViews>
    <sheetView workbookViewId="0">
      <selection activeCell="N114" sqref="N114"/>
    </sheetView>
  </sheetViews>
  <sheetFormatPr defaultRowHeight="15" x14ac:dyDescent="0.25"/>
  <cols>
    <col min="1" max="1" width="3" customWidth="1"/>
    <col min="2" max="2" width="30.5703125" bestFit="1" customWidth="1"/>
    <col min="3" max="3" width="31.42578125" bestFit="1" customWidth="1"/>
    <col min="4" max="4" width="10.7109375" style="2" bestFit="1" customWidth="1"/>
    <col min="5" max="6" width="5.5703125" bestFit="1" customWidth="1"/>
    <col min="7" max="7" width="6.5703125" bestFit="1" customWidth="1"/>
    <col min="8" max="8" width="6.28515625" bestFit="1" customWidth="1"/>
    <col min="9" max="10" width="5.5703125" bestFit="1" customWidth="1"/>
    <col min="11" max="12" width="6.5703125" bestFit="1" customWidth="1"/>
    <col min="13" max="13" width="5.5703125" bestFit="1" customWidth="1"/>
    <col min="14" max="16" width="6.5703125" bestFit="1" customWidth="1"/>
    <col min="17" max="17" width="8" customWidth="1"/>
    <col min="18" max="21" width="9.140625" hidden="1" customWidth="1"/>
  </cols>
  <sheetData>
    <row r="1" spans="1:22" ht="18.75" x14ac:dyDescent="0.3">
      <c r="A1" s="17"/>
      <c r="B1" s="134" t="s">
        <v>31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2" ht="18.75" x14ac:dyDescent="0.3">
      <c r="A2" s="17"/>
      <c r="B2" s="134" t="s">
        <v>14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7"/>
      <c r="S2" s="17"/>
      <c r="T2" s="17"/>
      <c r="U2" s="17"/>
    </row>
    <row r="3" spans="1:22" x14ac:dyDescent="0.25">
      <c r="B3" s="1" t="s">
        <v>16</v>
      </c>
      <c r="E3" s="136" t="s">
        <v>0</v>
      </c>
      <c r="F3" s="137"/>
      <c r="G3" s="137"/>
      <c r="H3" s="137"/>
      <c r="I3" s="139" t="s">
        <v>1</v>
      </c>
      <c r="J3" s="140"/>
      <c r="K3" s="140"/>
      <c r="L3" s="140"/>
      <c r="M3" s="145" t="s">
        <v>2</v>
      </c>
      <c r="N3" s="145"/>
      <c r="O3" s="145"/>
      <c r="P3" s="145"/>
    </row>
    <row r="4" spans="1:22" ht="30" x14ac:dyDescent="0.25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22" ht="14.25" customHeight="1" x14ac:dyDescent="0.25">
      <c r="A5" s="53">
        <v>1</v>
      </c>
      <c r="B5" s="55" t="s">
        <v>65</v>
      </c>
      <c r="C5" s="56" t="s">
        <v>61</v>
      </c>
      <c r="D5" s="57">
        <v>42218</v>
      </c>
      <c r="E5" s="49">
        <v>10</v>
      </c>
      <c r="F5" s="50">
        <v>0.35</v>
      </c>
      <c r="G5" s="50"/>
      <c r="H5" s="51">
        <f t="shared" ref="H5:H35" si="0">SUM(E5-F5-G5)</f>
        <v>9.65</v>
      </c>
      <c r="I5" s="49">
        <v>10</v>
      </c>
      <c r="J5" s="50">
        <v>0.5</v>
      </c>
      <c r="K5" s="50"/>
      <c r="L5" s="51">
        <f t="shared" ref="L5:L35" si="1">SUM(I5-J5-K5)</f>
        <v>9.5</v>
      </c>
      <c r="M5" s="49">
        <v>10</v>
      </c>
      <c r="N5" s="50">
        <v>0.5</v>
      </c>
      <c r="O5" s="50"/>
      <c r="P5" s="51">
        <f t="shared" ref="P5:P35" si="2">SUM(M5-N5-O5)</f>
        <v>9.5</v>
      </c>
      <c r="Q5" s="52">
        <f t="shared" ref="Q5:Q35" si="3">SUM(H5+L5+P5)</f>
        <v>28.65</v>
      </c>
      <c r="R5" s="21"/>
      <c r="S5" s="21"/>
      <c r="T5" s="21"/>
      <c r="U5" s="21"/>
      <c r="V5" s="2"/>
    </row>
    <row r="6" spans="1:22" x14ac:dyDescent="0.25">
      <c r="A6" s="53">
        <v>2</v>
      </c>
      <c r="B6" s="55" t="s">
        <v>37</v>
      </c>
      <c r="C6" s="47" t="s">
        <v>32</v>
      </c>
      <c r="D6" s="57">
        <v>42075</v>
      </c>
      <c r="E6" s="49">
        <v>10</v>
      </c>
      <c r="F6" s="50">
        <v>0.52500000000000002</v>
      </c>
      <c r="G6" s="50"/>
      <c r="H6" s="51">
        <f t="shared" si="0"/>
        <v>9.4749999999999996</v>
      </c>
      <c r="I6" s="49">
        <v>10</v>
      </c>
      <c r="J6" s="50">
        <v>0.6</v>
      </c>
      <c r="K6" s="50"/>
      <c r="L6" s="51">
        <f t="shared" si="1"/>
        <v>9.4</v>
      </c>
      <c r="M6" s="49">
        <v>10</v>
      </c>
      <c r="N6" s="50">
        <v>0.25</v>
      </c>
      <c r="O6" s="50"/>
      <c r="P6" s="51">
        <f t="shared" si="2"/>
        <v>9.75</v>
      </c>
      <c r="Q6" s="52">
        <f t="shared" si="3"/>
        <v>28.625</v>
      </c>
      <c r="R6" s="21"/>
      <c r="S6" s="21"/>
      <c r="T6" s="21"/>
      <c r="U6" s="21"/>
      <c r="V6" s="2"/>
    </row>
    <row r="7" spans="1:22" ht="14.25" customHeight="1" x14ac:dyDescent="0.25">
      <c r="A7" s="53">
        <v>3</v>
      </c>
      <c r="B7" s="53" t="s">
        <v>87</v>
      </c>
      <c r="C7" s="56" t="s">
        <v>32</v>
      </c>
      <c r="D7" s="48">
        <v>42096</v>
      </c>
      <c r="E7" s="49">
        <v>10</v>
      </c>
      <c r="F7" s="50">
        <v>0.55000000000000004</v>
      </c>
      <c r="G7" s="50"/>
      <c r="H7" s="51">
        <f t="shared" si="0"/>
        <v>9.4499999999999993</v>
      </c>
      <c r="I7" s="49">
        <v>10</v>
      </c>
      <c r="J7" s="50">
        <v>0.5</v>
      </c>
      <c r="K7" s="50"/>
      <c r="L7" s="51">
        <f t="shared" si="1"/>
        <v>9.5</v>
      </c>
      <c r="M7" s="49">
        <v>10</v>
      </c>
      <c r="N7" s="50">
        <v>0.35</v>
      </c>
      <c r="O7" s="50"/>
      <c r="P7" s="51">
        <f t="shared" si="2"/>
        <v>9.65</v>
      </c>
      <c r="Q7" s="52">
        <f t="shared" si="3"/>
        <v>28.6</v>
      </c>
      <c r="R7" s="21"/>
      <c r="S7" s="21"/>
      <c r="T7" s="21"/>
      <c r="U7" s="21"/>
      <c r="V7" s="2"/>
    </row>
    <row r="8" spans="1:22" x14ac:dyDescent="0.25">
      <c r="A8" s="8">
        <v>4</v>
      </c>
      <c r="B8" s="26" t="s">
        <v>70</v>
      </c>
      <c r="C8" s="27" t="s">
        <v>61</v>
      </c>
      <c r="D8" s="28">
        <v>42241</v>
      </c>
      <c r="E8" s="9">
        <v>10</v>
      </c>
      <c r="F8" s="10">
        <v>0.375</v>
      </c>
      <c r="G8" s="10"/>
      <c r="H8" s="11">
        <f t="shared" si="0"/>
        <v>9.625</v>
      </c>
      <c r="I8" s="9">
        <v>10</v>
      </c>
      <c r="J8" s="10">
        <v>0.6</v>
      </c>
      <c r="K8" s="10"/>
      <c r="L8" s="11">
        <f t="shared" si="1"/>
        <v>9.4</v>
      </c>
      <c r="M8" s="9">
        <v>10</v>
      </c>
      <c r="N8" s="10">
        <v>0.45</v>
      </c>
      <c r="O8" s="10"/>
      <c r="P8" s="11">
        <f t="shared" si="2"/>
        <v>9.5500000000000007</v>
      </c>
      <c r="Q8" s="12">
        <f t="shared" si="3"/>
        <v>28.574999999999999</v>
      </c>
      <c r="R8" s="21"/>
      <c r="S8" s="21"/>
      <c r="T8" s="21"/>
      <c r="U8" s="21"/>
      <c r="V8" s="2"/>
    </row>
    <row r="9" spans="1:22" ht="14.25" customHeight="1" x14ac:dyDescent="0.25">
      <c r="A9" s="8">
        <v>5</v>
      </c>
      <c r="B9" s="8" t="s">
        <v>21</v>
      </c>
      <c r="C9" s="22" t="s">
        <v>20</v>
      </c>
      <c r="D9" s="23">
        <v>42042</v>
      </c>
      <c r="E9" s="9">
        <v>10</v>
      </c>
      <c r="F9" s="10">
        <v>0.55000000000000004</v>
      </c>
      <c r="G9" s="10"/>
      <c r="H9" s="11">
        <f t="shared" si="0"/>
        <v>9.4499999999999993</v>
      </c>
      <c r="I9" s="9">
        <v>10</v>
      </c>
      <c r="J9" s="10">
        <v>0.5</v>
      </c>
      <c r="K9" s="10"/>
      <c r="L9" s="11">
        <f t="shared" si="1"/>
        <v>9.5</v>
      </c>
      <c r="M9" s="9">
        <v>10</v>
      </c>
      <c r="N9" s="10">
        <v>0.4</v>
      </c>
      <c r="O9" s="10"/>
      <c r="P9" s="11">
        <f t="shared" si="2"/>
        <v>9.6</v>
      </c>
      <c r="Q9" s="12">
        <f t="shared" si="3"/>
        <v>28.549999999999997</v>
      </c>
      <c r="V9" s="2"/>
    </row>
    <row r="10" spans="1:22" x14ac:dyDescent="0.25">
      <c r="A10" s="8">
        <v>6</v>
      </c>
      <c r="B10" s="8" t="s">
        <v>23</v>
      </c>
      <c r="C10" s="22" t="s">
        <v>20</v>
      </c>
      <c r="D10" s="23">
        <v>42576</v>
      </c>
      <c r="E10" s="9">
        <v>10</v>
      </c>
      <c r="F10" s="10">
        <v>0.55000000000000004</v>
      </c>
      <c r="G10" s="10"/>
      <c r="H10" s="11">
        <f>SUM(E10-F10-G10)</f>
        <v>9.4499999999999993</v>
      </c>
      <c r="I10" s="9">
        <v>10</v>
      </c>
      <c r="J10" s="10">
        <v>0.6</v>
      </c>
      <c r="K10" s="10"/>
      <c r="L10" s="11">
        <f>SUM(I10-J10-K10)</f>
        <v>9.4</v>
      </c>
      <c r="M10" s="9">
        <v>10</v>
      </c>
      <c r="N10" s="10">
        <v>0.35</v>
      </c>
      <c r="O10" s="10"/>
      <c r="P10" s="11">
        <f>SUM(M10-N10-O10)</f>
        <v>9.65</v>
      </c>
      <c r="Q10" s="12">
        <f>SUM(H10+L10+P10)</f>
        <v>28.5</v>
      </c>
      <c r="V10" s="2"/>
    </row>
    <row r="11" spans="1:22" x14ac:dyDescent="0.25">
      <c r="A11" s="8">
        <v>7</v>
      </c>
      <c r="B11" s="8" t="s">
        <v>36</v>
      </c>
      <c r="C11" s="22" t="s">
        <v>32</v>
      </c>
      <c r="D11" s="23">
        <v>42027</v>
      </c>
      <c r="E11" s="9">
        <v>10</v>
      </c>
      <c r="F11" s="10">
        <v>0.6</v>
      </c>
      <c r="G11" s="10"/>
      <c r="H11" s="11">
        <f>SUM(E11-F11-G11)</f>
        <v>9.4</v>
      </c>
      <c r="I11" s="9">
        <v>10</v>
      </c>
      <c r="J11" s="10">
        <v>0.6</v>
      </c>
      <c r="K11" s="10"/>
      <c r="L11" s="11">
        <f>SUM(I11-J11-K11)</f>
        <v>9.4</v>
      </c>
      <c r="M11" s="9">
        <v>10</v>
      </c>
      <c r="N11" s="10">
        <v>0.3</v>
      </c>
      <c r="O11" s="10"/>
      <c r="P11" s="11">
        <f>SUM(M11-N11-O11)</f>
        <v>9.6999999999999993</v>
      </c>
      <c r="Q11" s="12">
        <f>SUM(H11+L11+P11)</f>
        <v>28.5</v>
      </c>
    </row>
    <row r="12" spans="1:22" x14ac:dyDescent="0.25">
      <c r="A12" s="8">
        <v>8</v>
      </c>
      <c r="B12" s="8" t="s">
        <v>71</v>
      </c>
      <c r="C12" s="22" t="s">
        <v>61</v>
      </c>
      <c r="D12" s="23">
        <v>42494</v>
      </c>
      <c r="E12" s="9">
        <v>10</v>
      </c>
      <c r="F12" s="10">
        <v>0.25</v>
      </c>
      <c r="G12" s="10"/>
      <c r="H12" s="11">
        <f>SUM(E12-F12-G12)</f>
        <v>9.75</v>
      </c>
      <c r="I12" s="9">
        <v>10</v>
      </c>
      <c r="J12" s="10">
        <v>0.7</v>
      </c>
      <c r="K12" s="10"/>
      <c r="L12" s="11">
        <f>SUM(I12-J12-K12)</f>
        <v>9.3000000000000007</v>
      </c>
      <c r="M12" s="9">
        <v>10</v>
      </c>
      <c r="N12" s="10">
        <v>0.6</v>
      </c>
      <c r="O12" s="10"/>
      <c r="P12" s="11">
        <f>SUM(M12-N12-O12)</f>
        <v>9.4</v>
      </c>
      <c r="Q12" s="12">
        <f>SUM(H12+L12+P12)</f>
        <v>28.450000000000003</v>
      </c>
    </row>
    <row r="13" spans="1:22" x14ac:dyDescent="0.25">
      <c r="A13" s="8">
        <v>9</v>
      </c>
      <c r="B13" s="26" t="s">
        <v>67</v>
      </c>
      <c r="C13" s="27" t="s">
        <v>61</v>
      </c>
      <c r="D13" s="28">
        <v>42262</v>
      </c>
      <c r="E13" s="9">
        <v>10</v>
      </c>
      <c r="F13" s="10">
        <v>0.35</v>
      </c>
      <c r="G13" s="10"/>
      <c r="H13" s="11">
        <f>SUM(E13-F13-G13)</f>
        <v>9.65</v>
      </c>
      <c r="I13" s="9">
        <v>10</v>
      </c>
      <c r="J13" s="10">
        <v>0.7</v>
      </c>
      <c r="K13" s="10"/>
      <c r="L13" s="11">
        <f>SUM(I13-J13-K13)</f>
        <v>9.3000000000000007</v>
      </c>
      <c r="M13" s="9">
        <v>10</v>
      </c>
      <c r="N13" s="10">
        <v>0.5</v>
      </c>
      <c r="O13" s="10"/>
      <c r="P13" s="11">
        <f>SUM(M13-N13-O13)</f>
        <v>9.5</v>
      </c>
      <c r="Q13" s="12">
        <f>SUM(H13+L13+P13)</f>
        <v>28.450000000000003</v>
      </c>
      <c r="V13" s="2"/>
    </row>
    <row r="14" spans="1:22" x14ac:dyDescent="0.25">
      <c r="A14" s="8">
        <v>10</v>
      </c>
      <c r="B14" s="26" t="s">
        <v>64</v>
      </c>
      <c r="C14" s="27" t="s">
        <v>61</v>
      </c>
      <c r="D14" s="28">
        <v>42241</v>
      </c>
      <c r="E14" s="9">
        <v>10</v>
      </c>
      <c r="F14" s="10">
        <v>0.45</v>
      </c>
      <c r="G14" s="10"/>
      <c r="H14" s="11">
        <f>SUM(E14-F14-G14)</f>
        <v>9.5500000000000007</v>
      </c>
      <c r="I14" s="9">
        <v>10</v>
      </c>
      <c r="J14" s="10">
        <v>0.5</v>
      </c>
      <c r="K14" s="10"/>
      <c r="L14" s="11">
        <f>SUM(I14-J14-K14)</f>
        <v>9.5</v>
      </c>
      <c r="M14" s="9">
        <v>10</v>
      </c>
      <c r="N14" s="10">
        <v>0.6</v>
      </c>
      <c r="O14" s="10"/>
      <c r="P14" s="11">
        <f>SUM(M14-N14-O14)</f>
        <v>9.4</v>
      </c>
      <c r="Q14" s="12">
        <f>SUM(H14+L14+P14)</f>
        <v>28.450000000000003</v>
      </c>
      <c r="V14" s="2"/>
    </row>
    <row r="15" spans="1:22" x14ac:dyDescent="0.25">
      <c r="A15" s="8">
        <v>11</v>
      </c>
      <c r="B15" s="8" t="s">
        <v>26</v>
      </c>
      <c r="C15" s="22" t="s">
        <v>20</v>
      </c>
      <c r="D15" s="23">
        <v>42616</v>
      </c>
      <c r="E15" s="9">
        <v>10</v>
      </c>
      <c r="F15" s="10">
        <v>0.6</v>
      </c>
      <c r="G15" s="10"/>
      <c r="H15" s="11">
        <f t="shared" si="0"/>
        <v>9.4</v>
      </c>
      <c r="I15" s="9">
        <v>10</v>
      </c>
      <c r="J15" s="10">
        <v>0.6</v>
      </c>
      <c r="K15" s="10"/>
      <c r="L15" s="11">
        <f t="shared" si="1"/>
        <v>9.4</v>
      </c>
      <c r="M15" s="9">
        <v>10</v>
      </c>
      <c r="N15" s="10">
        <v>0.4</v>
      </c>
      <c r="O15" s="10"/>
      <c r="P15" s="11">
        <f t="shared" si="2"/>
        <v>9.6</v>
      </c>
      <c r="Q15" s="12">
        <f t="shared" si="3"/>
        <v>28.4</v>
      </c>
    </row>
    <row r="16" spans="1:22" x14ac:dyDescent="0.25">
      <c r="A16" s="8">
        <v>12</v>
      </c>
      <c r="B16" s="8" t="s">
        <v>39</v>
      </c>
      <c r="C16" s="22" t="s">
        <v>32</v>
      </c>
      <c r="D16" s="23">
        <v>42543</v>
      </c>
      <c r="E16" s="9">
        <v>10</v>
      </c>
      <c r="F16" s="10">
        <v>0.7</v>
      </c>
      <c r="G16" s="10"/>
      <c r="H16" s="11">
        <f t="shared" si="0"/>
        <v>9.3000000000000007</v>
      </c>
      <c r="I16" s="9">
        <v>10</v>
      </c>
      <c r="J16" s="10">
        <v>0.6</v>
      </c>
      <c r="K16" s="10"/>
      <c r="L16" s="11">
        <f t="shared" si="1"/>
        <v>9.4</v>
      </c>
      <c r="M16" s="9">
        <v>10</v>
      </c>
      <c r="N16" s="10">
        <v>0.35</v>
      </c>
      <c r="O16" s="10"/>
      <c r="P16" s="11">
        <f t="shared" si="2"/>
        <v>9.65</v>
      </c>
      <c r="Q16" s="12">
        <f t="shared" si="3"/>
        <v>28.35</v>
      </c>
    </row>
    <row r="17" spans="1:17" x14ac:dyDescent="0.25">
      <c r="A17" s="8">
        <v>13</v>
      </c>
      <c r="B17" s="8" t="s">
        <v>38</v>
      </c>
      <c r="C17" s="22" t="s">
        <v>32</v>
      </c>
      <c r="D17" s="23">
        <v>42371</v>
      </c>
      <c r="E17" s="9">
        <v>10</v>
      </c>
      <c r="F17" s="10">
        <v>0.82499999999999996</v>
      </c>
      <c r="G17" s="10"/>
      <c r="H17" s="11">
        <f t="shared" si="0"/>
        <v>9.1750000000000007</v>
      </c>
      <c r="I17" s="9">
        <v>10</v>
      </c>
      <c r="J17" s="10">
        <v>0.6</v>
      </c>
      <c r="K17" s="10"/>
      <c r="L17" s="11">
        <f t="shared" si="1"/>
        <v>9.4</v>
      </c>
      <c r="M17" s="9">
        <v>10</v>
      </c>
      <c r="N17" s="10">
        <v>0.3</v>
      </c>
      <c r="O17" s="10"/>
      <c r="P17" s="11">
        <f t="shared" si="2"/>
        <v>9.6999999999999993</v>
      </c>
      <c r="Q17" s="12">
        <f t="shared" si="3"/>
        <v>28.275000000000002</v>
      </c>
    </row>
    <row r="18" spans="1:17" x14ac:dyDescent="0.25">
      <c r="A18" s="8">
        <v>14</v>
      </c>
      <c r="B18" s="26" t="s">
        <v>73</v>
      </c>
      <c r="C18" s="27" t="s">
        <v>61</v>
      </c>
      <c r="D18" s="28">
        <v>42579</v>
      </c>
      <c r="E18" s="9">
        <v>10</v>
      </c>
      <c r="F18" s="10">
        <v>0.45</v>
      </c>
      <c r="G18" s="10"/>
      <c r="H18" s="11">
        <f>SUM(E18-F18-G18)</f>
        <v>9.5500000000000007</v>
      </c>
      <c r="I18" s="9">
        <v>10</v>
      </c>
      <c r="J18" s="10">
        <v>0.9</v>
      </c>
      <c r="K18" s="10"/>
      <c r="L18" s="11">
        <f>SUM(I18-J18-K18)</f>
        <v>9.1</v>
      </c>
      <c r="M18" s="9">
        <v>10</v>
      </c>
      <c r="N18" s="10">
        <v>0.4</v>
      </c>
      <c r="O18" s="10"/>
      <c r="P18" s="11">
        <f>SUM(M18-N18-O18)</f>
        <v>9.6</v>
      </c>
      <c r="Q18" s="12">
        <f>SUM(H18+L18+P18)</f>
        <v>28.25</v>
      </c>
    </row>
    <row r="19" spans="1:17" x14ac:dyDescent="0.25">
      <c r="A19" s="8">
        <v>15</v>
      </c>
      <c r="B19" s="8" t="s">
        <v>24</v>
      </c>
      <c r="C19" s="22" t="s">
        <v>20</v>
      </c>
      <c r="D19" s="23">
        <v>42111</v>
      </c>
      <c r="E19" s="9">
        <v>10</v>
      </c>
      <c r="F19" s="10">
        <v>0.45</v>
      </c>
      <c r="G19" s="10"/>
      <c r="H19" s="11">
        <f>SUM(E19-F19-G19)</f>
        <v>9.5500000000000007</v>
      </c>
      <c r="I19" s="9">
        <v>10</v>
      </c>
      <c r="J19" s="10">
        <v>0.8</v>
      </c>
      <c r="K19" s="10"/>
      <c r="L19" s="11">
        <f>SUM(I19-J19-K19)</f>
        <v>9.1999999999999993</v>
      </c>
      <c r="M19" s="9">
        <v>10</v>
      </c>
      <c r="N19" s="10">
        <v>0.5</v>
      </c>
      <c r="O19" s="10"/>
      <c r="P19" s="11">
        <f>SUM(M19-N19-O19)</f>
        <v>9.5</v>
      </c>
      <c r="Q19" s="12">
        <f>SUM(H19+L19+P19)</f>
        <v>28.25</v>
      </c>
    </row>
    <row r="20" spans="1:17" x14ac:dyDescent="0.25">
      <c r="A20" s="8">
        <v>16</v>
      </c>
      <c r="B20" s="8" t="s">
        <v>33</v>
      </c>
      <c r="C20" s="22" t="s">
        <v>32</v>
      </c>
      <c r="D20" s="23">
        <v>42121</v>
      </c>
      <c r="E20" s="9">
        <v>10</v>
      </c>
      <c r="F20" s="10">
        <v>0.82499999999999996</v>
      </c>
      <c r="G20" s="10"/>
      <c r="H20" s="11">
        <f t="shared" si="0"/>
        <v>9.1750000000000007</v>
      </c>
      <c r="I20" s="9">
        <v>10</v>
      </c>
      <c r="J20" s="10">
        <v>0.7</v>
      </c>
      <c r="K20" s="10"/>
      <c r="L20" s="11">
        <f t="shared" si="1"/>
        <v>9.3000000000000007</v>
      </c>
      <c r="M20" s="9">
        <v>10</v>
      </c>
      <c r="N20" s="10">
        <v>0.25</v>
      </c>
      <c r="O20" s="10"/>
      <c r="P20" s="11">
        <f t="shared" si="2"/>
        <v>9.75</v>
      </c>
      <c r="Q20" s="12">
        <f t="shared" si="3"/>
        <v>28.225000000000001</v>
      </c>
    </row>
    <row r="21" spans="1:17" x14ac:dyDescent="0.25">
      <c r="A21" s="8">
        <v>17</v>
      </c>
      <c r="B21" s="8" t="s">
        <v>25</v>
      </c>
      <c r="C21" s="22" t="s">
        <v>20</v>
      </c>
      <c r="D21" s="23">
        <v>42692</v>
      </c>
      <c r="E21" s="9">
        <v>10</v>
      </c>
      <c r="F21" s="10">
        <v>0.7</v>
      </c>
      <c r="G21" s="10"/>
      <c r="H21" s="11">
        <f>SUM(E21-F21-G21)</f>
        <v>9.3000000000000007</v>
      </c>
      <c r="I21" s="9">
        <v>10</v>
      </c>
      <c r="J21" s="10">
        <v>0.7</v>
      </c>
      <c r="K21" s="10"/>
      <c r="L21" s="11">
        <f>SUM(I21-J21-K21)</f>
        <v>9.3000000000000007</v>
      </c>
      <c r="M21" s="9">
        <v>10</v>
      </c>
      <c r="N21" s="10">
        <v>0.4</v>
      </c>
      <c r="O21" s="10"/>
      <c r="P21" s="11">
        <f>SUM(M21-N21-O21)</f>
        <v>9.6</v>
      </c>
      <c r="Q21" s="12">
        <f>SUM(H21+L21+P21)</f>
        <v>28.200000000000003</v>
      </c>
    </row>
    <row r="22" spans="1:17" x14ac:dyDescent="0.25">
      <c r="A22" s="8">
        <v>18</v>
      </c>
      <c r="B22" s="26" t="s">
        <v>41</v>
      </c>
      <c r="C22" s="22" t="s">
        <v>32</v>
      </c>
      <c r="D22" s="28">
        <v>42301</v>
      </c>
      <c r="E22" s="9">
        <v>10</v>
      </c>
      <c r="F22" s="10">
        <v>0.85</v>
      </c>
      <c r="G22" s="10"/>
      <c r="H22" s="11">
        <f>SUM(E22-F22-G22)</f>
        <v>9.15</v>
      </c>
      <c r="I22" s="9">
        <v>10</v>
      </c>
      <c r="J22" s="10">
        <v>0.7</v>
      </c>
      <c r="K22" s="10"/>
      <c r="L22" s="11">
        <f>SUM(I22-J22-K22)</f>
        <v>9.3000000000000007</v>
      </c>
      <c r="M22" s="9">
        <v>10</v>
      </c>
      <c r="N22" s="10">
        <v>0.25</v>
      </c>
      <c r="O22" s="10"/>
      <c r="P22" s="11">
        <f>SUM(M22-N22-O22)</f>
        <v>9.75</v>
      </c>
      <c r="Q22" s="12">
        <f>SUM(H22+L22+P22)</f>
        <v>28.200000000000003</v>
      </c>
    </row>
    <row r="23" spans="1:17" x14ac:dyDescent="0.25">
      <c r="A23" s="8">
        <v>19</v>
      </c>
      <c r="B23" s="26" t="s">
        <v>68</v>
      </c>
      <c r="C23" s="27" t="s">
        <v>61</v>
      </c>
      <c r="D23" s="28">
        <v>42308</v>
      </c>
      <c r="E23" s="9">
        <v>10</v>
      </c>
      <c r="F23" s="10">
        <v>0.67500000000000004</v>
      </c>
      <c r="G23" s="10"/>
      <c r="H23" s="11">
        <f t="shared" si="0"/>
        <v>9.3249999999999993</v>
      </c>
      <c r="I23" s="9">
        <v>10</v>
      </c>
      <c r="J23" s="10">
        <v>0.7</v>
      </c>
      <c r="K23" s="10"/>
      <c r="L23" s="11">
        <f t="shared" si="1"/>
        <v>9.3000000000000007</v>
      </c>
      <c r="M23" s="9">
        <v>10</v>
      </c>
      <c r="N23" s="10">
        <v>0.45</v>
      </c>
      <c r="O23" s="10"/>
      <c r="P23" s="11">
        <f t="shared" si="2"/>
        <v>9.5500000000000007</v>
      </c>
      <c r="Q23" s="12">
        <f t="shared" si="3"/>
        <v>28.175000000000001</v>
      </c>
    </row>
    <row r="24" spans="1:17" x14ac:dyDescent="0.25">
      <c r="A24" s="8">
        <v>20</v>
      </c>
      <c r="B24" s="8" t="s">
        <v>42</v>
      </c>
      <c r="C24" s="22" t="s">
        <v>32</v>
      </c>
      <c r="D24" s="23">
        <v>42566</v>
      </c>
      <c r="E24" s="9">
        <v>10</v>
      </c>
      <c r="F24" s="10">
        <v>0.6</v>
      </c>
      <c r="G24" s="10"/>
      <c r="H24" s="11">
        <f t="shared" si="0"/>
        <v>9.4</v>
      </c>
      <c r="I24" s="9">
        <v>10</v>
      </c>
      <c r="J24" s="10">
        <v>0.9</v>
      </c>
      <c r="K24" s="10"/>
      <c r="L24" s="11">
        <f t="shared" si="1"/>
        <v>9.1</v>
      </c>
      <c r="M24" s="9">
        <v>10</v>
      </c>
      <c r="N24" s="10">
        <v>0.35</v>
      </c>
      <c r="O24" s="10"/>
      <c r="P24" s="11">
        <f t="shared" si="2"/>
        <v>9.65</v>
      </c>
      <c r="Q24" s="12">
        <f t="shared" si="3"/>
        <v>28.15</v>
      </c>
    </row>
    <row r="25" spans="1:17" x14ac:dyDescent="0.25">
      <c r="A25" s="8">
        <v>21</v>
      </c>
      <c r="B25" s="29" t="s">
        <v>28</v>
      </c>
      <c r="C25" s="22" t="s">
        <v>20</v>
      </c>
      <c r="D25" s="25">
        <v>42128</v>
      </c>
      <c r="E25" s="9">
        <v>10</v>
      </c>
      <c r="F25" s="10">
        <v>0.7</v>
      </c>
      <c r="G25" s="10"/>
      <c r="H25" s="11">
        <f t="shared" si="0"/>
        <v>9.3000000000000007</v>
      </c>
      <c r="I25" s="9">
        <v>10</v>
      </c>
      <c r="J25" s="10">
        <v>0.7</v>
      </c>
      <c r="K25" s="10"/>
      <c r="L25" s="11">
        <f t="shared" si="1"/>
        <v>9.3000000000000007</v>
      </c>
      <c r="M25" s="9">
        <v>10</v>
      </c>
      <c r="N25" s="10">
        <v>0.5</v>
      </c>
      <c r="O25" s="10"/>
      <c r="P25" s="11">
        <f t="shared" si="2"/>
        <v>9.5</v>
      </c>
      <c r="Q25" s="12">
        <f t="shared" si="3"/>
        <v>28.1</v>
      </c>
    </row>
    <row r="26" spans="1:17" x14ac:dyDescent="0.25">
      <c r="A26" s="8">
        <v>22</v>
      </c>
      <c r="B26" s="8" t="s">
        <v>30</v>
      </c>
      <c r="C26" s="22" t="s">
        <v>18</v>
      </c>
      <c r="D26" s="23">
        <v>42434</v>
      </c>
      <c r="E26" s="9">
        <v>10</v>
      </c>
      <c r="F26" s="10">
        <v>0.8</v>
      </c>
      <c r="G26" s="10"/>
      <c r="H26" s="11">
        <f t="shared" si="0"/>
        <v>9.1999999999999993</v>
      </c>
      <c r="I26" s="9">
        <v>10</v>
      </c>
      <c r="J26" s="10">
        <v>1</v>
      </c>
      <c r="K26" s="10"/>
      <c r="L26" s="11">
        <f t="shared" si="1"/>
        <v>9</v>
      </c>
      <c r="M26" s="9">
        <v>10</v>
      </c>
      <c r="N26" s="10">
        <v>0.15</v>
      </c>
      <c r="O26" s="10"/>
      <c r="P26" s="11">
        <f t="shared" si="2"/>
        <v>9.85</v>
      </c>
      <c r="Q26" s="12">
        <f t="shared" si="3"/>
        <v>28.049999999999997</v>
      </c>
    </row>
    <row r="27" spans="1:17" x14ac:dyDescent="0.25">
      <c r="A27" s="8">
        <v>23</v>
      </c>
      <c r="B27" s="8" t="s">
        <v>44</v>
      </c>
      <c r="C27" s="22" t="s">
        <v>43</v>
      </c>
      <c r="D27" s="23">
        <v>42647</v>
      </c>
      <c r="E27" s="9">
        <v>10</v>
      </c>
      <c r="F27" s="10">
        <v>0.85</v>
      </c>
      <c r="G27" s="10"/>
      <c r="H27" s="11">
        <f t="shared" si="0"/>
        <v>9.15</v>
      </c>
      <c r="I27" s="9">
        <v>10</v>
      </c>
      <c r="J27" s="10">
        <v>0.6</v>
      </c>
      <c r="K27" s="10"/>
      <c r="L27" s="11">
        <f t="shared" si="1"/>
        <v>9.4</v>
      </c>
      <c r="M27" s="9">
        <v>10</v>
      </c>
      <c r="N27" s="10">
        <v>0.55000000000000004</v>
      </c>
      <c r="O27" s="10"/>
      <c r="P27" s="11">
        <f t="shared" si="2"/>
        <v>9.4499999999999993</v>
      </c>
      <c r="Q27" s="12">
        <f t="shared" si="3"/>
        <v>28</v>
      </c>
    </row>
    <row r="28" spans="1:17" x14ac:dyDescent="0.25">
      <c r="A28" s="8">
        <v>24</v>
      </c>
      <c r="B28" s="8" t="s">
        <v>40</v>
      </c>
      <c r="C28" s="22" t="s">
        <v>32</v>
      </c>
      <c r="D28" s="23">
        <v>42361</v>
      </c>
      <c r="E28" s="9">
        <v>10</v>
      </c>
      <c r="F28" s="10">
        <v>0.82499999999999996</v>
      </c>
      <c r="G28" s="10">
        <v>0.1</v>
      </c>
      <c r="H28" s="11">
        <f t="shared" si="0"/>
        <v>9.0750000000000011</v>
      </c>
      <c r="I28" s="9">
        <v>10</v>
      </c>
      <c r="J28" s="10">
        <v>0.8</v>
      </c>
      <c r="K28" s="10"/>
      <c r="L28" s="11">
        <f t="shared" si="1"/>
        <v>9.1999999999999993</v>
      </c>
      <c r="M28" s="9">
        <v>10</v>
      </c>
      <c r="N28" s="10">
        <v>0.3</v>
      </c>
      <c r="O28" s="10"/>
      <c r="P28" s="11">
        <f t="shared" si="2"/>
        <v>9.6999999999999993</v>
      </c>
      <c r="Q28" s="12">
        <f t="shared" si="3"/>
        <v>27.974999999999998</v>
      </c>
    </row>
    <row r="29" spans="1:17" x14ac:dyDescent="0.25">
      <c r="A29" s="8">
        <v>25</v>
      </c>
      <c r="B29" s="8" t="s">
        <v>89</v>
      </c>
      <c r="C29" s="27" t="s">
        <v>32</v>
      </c>
      <c r="D29" s="23">
        <v>42602</v>
      </c>
      <c r="E29" s="9">
        <v>10</v>
      </c>
      <c r="F29" s="10">
        <v>0.97499999999999998</v>
      </c>
      <c r="G29" s="10">
        <v>0.1</v>
      </c>
      <c r="H29" s="11">
        <f t="shared" si="0"/>
        <v>8.9250000000000007</v>
      </c>
      <c r="I29" s="9">
        <v>10</v>
      </c>
      <c r="J29" s="10">
        <v>0.6</v>
      </c>
      <c r="K29" s="10"/>
      <c r="L29" s="11">
        <f t="shared" si="1"/>
        <v>9.4</v>
      </c>
      <c r="M29" s="9">
        <v>10</v>
      </c>
      <c r="N29" s="10">
        <v>0.4</v>
      </c>
      <c r="O29" s="10"/>
      <c r="P29" s="11">
        <f t="shared" si="2"/>
        <v>9.6</v>
      </c>
      <c r="Q29" s="12">
        <f t="shared" si="3"/>
        <v>27.925000000000004</v>
      </c>
    </row>
    <row r="30" spans="1:17" x14ac:dyDescent="0.25">
      <c r="A30" s="8">
        <v>26</v>
      </c>
      <c r="B30" s="26" t="s">
        <v>69</v>
      </c>
      <c r="C30" s="27" t="s">
        <v>61</v>
      </c>
      <c r="D30" s="28">
        <v>42075</v>
      </c>
      <c r="E30" s="9">
        <v>10</v>
      </c>
      <c r="F30" s="10">
        <v>0.67500000000000004</v>
      </c>
      <c r="G30" s="10"/>
      <c r="H30" s="11">
        <f t="shared" si="0"/>
        <v>9.3249999999999993</v>
      </c>
      <c r="I30" s="9">
        <v>10</v>
      </c>
      <c r="J30" s="10">
        <v>1</v>
      </c>
      <c r="K30" s="10"/>
      <c r="L30" s="11">
        <f t="shared" si="1"/>
        <v>9</v>
      </c>
      <c r="M30" s="9">
        <v>10</v>
      </c>
      <c r="N30" s="10">
        <v>0.4</v>
      </c>
      <c r="O30" s="10"/>
      <c r="P30" s="11">
        <f t="shared" si="2"/>
        <v>9.6</v>
      </c>
      <c r="Q30" s="12">
        <f t="shared" si="3"/>
        <v>27.924999999999997</v>
      </c>
    </row>
    <row r="31" spans="1:17" x14ac:dyDescent="0.25">
      <c r="A31" s="8">
        <v>27</v>
      </c>
      <c r="B31" s="8" t="s">
        <v>46</v>
      </c>
      <c r="C31" s="22" t="s">
        <v>47</v>
      </c>
      <c r="D31" s="23">
        <v>42598</v>
      </c>
      <c r="E31" s="9">
        <v>10</v>
      </c>
      <c r="F31" s="10">
        <v>0.9</v>
      </c>
      <c r="G31" s="10">
        <v>0.1</v>
      </c>
      <c r="H31" s="11">
        <f>SUM(E31-F31-G31)</f>
        <v>9</v>
      </c>
      <c r="I31" s="9">
        <v>10</v>
      </c>
      <c r="J31" s="10">
        <v>0.8</v>
      </c>
      <c r="K31" s="10"/>
      <c r="L31" s="11">
        <f>SUM(I31-J31-K31)</f>
        <v>9.1999999999999993</v>
      </c>
      <c r="M31" s="9">
        <v>10</v>
      </c>
      <c r="N31" s="10">
        <v>0.3</v>
      </c>
      <c r="O31" s="10"/>
      <c r="P31" s="11">
        <f>SUM(M31-N31-O31)</f>
        <v>9.6999999999999993</v>
      </c>
      <c r="Q31" s="12">
        <f>SUM(H31+L31+P31)</f>
        <v>27.9</v>
      </c>
    </row>
    <row r="32" spans="1:17" x14ac:dyDescent="0.25">
      <c r="A32" s="8">
        <v>28</v>
      </c>
      <c r="B32" s="8" t="s">
        <v>45</v>
      </c>
      <c r="C32" s="22" t="s">
        <v>43</v>
      </c>
      <c r="D32" s="23">
        <v>42383</v>
      </c>
      <c r="E32" s="9">
        <v>10</v>
      </c>
      <c r="F32" s="10">
        <v>0.85</v>
      </c>
      <c r="G32" s="10"/>
      <c r="H32" s="11">
        <f>SUM(E32-F32-G32)</f>
        <v>9.15</v>
      </c>
      <c r="I32" s="9">
        <v>10</v>
      </c>
      <c r="J32" s="10">
        <v>0.8</v>
      </c>
      <c r="K32" s="10"/>
      <c r="L32" s="11">
        <f>SUM(I32-J32-K32)</f>
        <v>9.1999999999999993</v>
      </c>
      <c r="M32" s="9">
        <v>10</v>
      </c>
      <c r="N32" s="10">
        <v>0.45</v>
      </c>
      <c r="O32" s="10"/>
      <c r="P32" s="11">
        <f>SUM(M32-N32-O32)</f>
        <v>9.5500000000000007</v>
      </c>
      <c r="Q32" s="12">
        <f>SUM(H32+L32+P32)</f>
        <v>27.900000000000002</v>
      </c>
    </row>
    <row r="33" spans="1:18" x14ac:dyDescent="0.25">
      <c r="A33" s="8">
        <v>29</v>
      </c>
      <c r="B33" s="29" t="s">
        <v>83</v>
      </c>
      <c r="C33" s="27" t="s">
        <v>82</v>
      </c>
      <c r="D33" s="23">
        <v>42291</v>
      </c>
      <c r="E33" s="9">
        <v>10</v>
      </c>
      <c r="F33" s="10">
        <v>0.4</v>
      </c>
      <c r="G33" s="10"/>
      <c r="H33" s="11">
        <f>SUM(E33-F33-G33)</f>
        <v>9.6</v>
      </c>
      <c r="I33" s="9">
        <v>10</v>
      </c>
      <c r="J33" s="10">
        <v>1.2</v>
      </c>
      <c r="K33" s="10"/>
      <c r="L33" s="11">
        <f>SUM(I33-J33-K33)</f>
        <v>8.8000000000000007</v>
      </c>
      <c r="M33" s="9">
        <v>10</v>
      </c>
      <c r="N33" s="10">
        <v>0.5</v>
      </c>
      <c r="O33" s="10"/>
      <c r="P33" s="11">
        <f>SUM(M33-N33-O33)</f>
        <v>9.5</v>
      </c>
      <c r="Q33" s="12">
        <f>SUM(H33+L33+P33)</f>
        <v>27.9</v>
      </c>
    </row>
    <row r="34" spans="1:18" x14ac:dyDescent="0.25">
      <c r="A34" s="8">
        <v>30</v>
      </c>
      <c r="B34" s="26" t="s">
        <v>49</v>
      </c>
      <c r="C34" s="27" t="s">
        <v>47</v>
      </c>
      <c r="D34" s="28">
        <v>42291</v>
      </c>
      <c r="E34" s="9">
        <v>10</v>
      </c>
      <c r="F34" s="10">
        <v>0.8</v>
      </c>
      <c r="G34" s="10"/>
      <c r="H34" s="11">
        <f>SUM(E34-F34-G34)</f>
        <v>9.1999999999999993</v>
      </c>
      <c r="I34" s="9">
        <v>10</v>
      </c>
      <c r="J34" s="10">
        <v>0.9</v>
      </c>
      <c r="K34" s="10"/>
      <c r="L34" s="11">
        <f>SUM(I34-J34-K34)</f>
        <v>9.1</v>
      </c>
      <c r="M34" s="9">
        <v>10</v>
      </c>
      <c r="N34" s="10">
        <v>0.4</v>
      </c>
      <c r="O34" s="10"/>
      <c r="P34" s="11">
        <f>SUM(M34-N34-O34)</f>
        <v>9.6</v>
      </c>
      <c r="Q34" s="12">
        <f>SUM(H34+L34+P34)</f>
        <v>27.9</v>
      </c>
    </row>
    <row r="35" spans="1:18" x14ac:dyDescent="0.25">
      <c r="A35" s="8">
        <v>31</v>
      </c>
      <c r="B35" s="8" t="s">
        <v>63</v>
      </c>
      <c r="C35" s="22" t="s">
        <v>61</v>
      </c>
      <c r="D35" s="23">
        <v>42156</v>
      </c>
      <c r="E35" s="9">
        <v>10</v>
      </c>
      <c r="F35" s="10">
        <v>0.82499999999999996</v>
      </c>
      <c r="G35" s="10"/>
      <c r="H35" s="11">
        <f t="shared" si="0"/>
        <v>9.1750000000000007</v>
      </c>
      <c r="I35" s="9">
        <v>10</v>
      </c>
      <c r="J35" s="10">
        <v>0.8</v>
      </c>
      <c r="K35" s="10"/>
      <c r="L35" s="11">
        <f t="shared" si="1"/>
        <v>9.1999999999999993</v>
      </c>
      <c r="M35" s="9">
        <v>10</v>
      </c>
      <c r="N35" s="10">
        <v>0.5</v>
      </c>
      <c r="O35" s="10"/>
      <c r="P35" s="11">
        <f t="shared" si="2"/>
        <v>9.5</v>
      </c>
      <c r="Q35" s="12">
        <f t="shared" si="3"/>
        <v>27.875</v>
      </c>
      <c r="R35" s="20">
        <f>SUM('TIGROTTE CL'!E5-'TIGROTTE CL'!F5-'TIGROTTE CL'!G5)</f>
        <v>9.65</v>
      </c>
    </row>
    <row r="36" spans="1:18" x14ac:dyDescent="0.25">
      <c r="A36" s="8">
        <v>32</v>
      </c>
      <c r="B36" s="8" t="s">
        <v>22</v>
      </c>
      <c r="C36" s="22" t="s">
        <v>20</v>
      </c>
      <c r="D36" s="23">
        <v>42724</v>
      </c>
      <c r="E36" s="9">
        <v>10</v>
      </c>
      <c r="F36" s="10">
        <v>1</v>
      </c>
      <c r="G36" s="10"/>
      <c r="H36" s="11">
        <f>SUM(E36-F36-G36)</f>
        <v>9</v>
      </c>
      <c r="I36" s="9">
        <v>10</v>
      </c>
      <c r="J36" s="10">
        <v>0.8</v>
      </c>
      <c r="K36" s="10"/>
      <c r="L36" s="11">
        <f>SUM(I36-J36-K36)</f>
        <v>9.1999999999999993</v>
      </c>
      <c r="M36" s="9">
        <v>10</v>
      </c>
      <c r="N36" s="10">
        <v>0.35</v>
      </c>
      <c r="O36" s="10"/>
      <c r="P36" s="11">
        <f>SUM(M36-N36-O36)</f>
        <v>9.65</v>
      </c>
      <c r="Q36" s="12">
        <f>SUM(H36+L36+P36)</f>
        <v>27.85</v>
      </c>
      <c r="R36" s="19"/>
    </row>
    <row r="37" spans="1:18" x14ac:dyDescent="0.25">
      <c r="A37" s="8">
        <v>33</v>
      </c>
      <c r="B37" s="8" t="s">
        <v>88</v>
      </c>
      <c r="C37" s="27" t="s">
        <v>32</v>
      </c>
      <c r="D37" s="23">
        <v>42545</v>
      </c>
      <c r="E37" s="9">
        <v>10</v>
      </c>
      <c r="F37" s="10">
        <v>0.75</v>
      </c>
      <c r="G37" s="10"/>
      <c r="H37" s="11">
        <f>SUM(E37-F37-G37)</f>
        <v>9.25</v>
      </c>
      <c r="I37" s="9">
        <v>10</v>
      </c>
      <c r="J37" s="10">
        <v>1</v>
      </c>
      <c r="K37" s="10"/>
      <c r="L37" s="11">
        <f>SUM(I37-J37-K37)</f>
        <v>9</v>
      </c>
      <c r="M37" s="9">
        <v>10</v>
      </c>
      <c r="N37" s="10">
        <v>0.4</v>
      </c>
      <c r="O37" s="10"/>
      <c r="P37" s="11">
        <f>SUM(M37-N37-O37)</f>
        <v>9.6</v>
      </c>
      <c r="Q37" s="12">
        <f>SUM(H37+L37+P37)</f>
        <v>27.85</v>
      </c>
      <c r="R37" s="19"/>
    </row>
    <row r="38" spans="1:18" x14ac:dyDescent="0.25">
      <c r="A38" s="8">
        <v>34</v>
      </c>
      <c r="B38" s="29" t="s">
        <v>81</v>
      </c>
      <c r="C38" s="27" t="s">
        <v>19</v>
      </c>
      <c r="D38" s="25">
        <v>42287</v>
      </c>
      <c r="E38" s="9">
        <v>10</v>
      </c>
      <c r="F38" s="10">
        <v>0.85</v>
      </c>
      <c r="G38" s="10"/>
      <c r="H38" s="11">
        <f>SUM(E38-F38-G38)</f>
        <v>9.15</v>
      </c>
      <c r="I38" s="9">
        <v>10</v>
      </c>
      <c r="J38" s="10">
        <v>0.9</v>
      </c>
      <c r="K38" s="10"/>
      <c r="L38" s="11">
        <f>SUM(I38-J38-K38)</f>
        <v>9.1</v>
      </c>
      <c r="M38" s="9">
        <v>10</v>
      </c>
      <c r="N38" s="10">
        <v>0.4</v>
      </c>
      <c r="O38" s="10"/>
      <c r="P38" s="11">
        <f>SUM(M38-N38-O38)</f>
        <v>9.6</v>
      </c>
      <c r="Q38" s="12">
        <f>SUM(H38+L38+P38)</f>
        <v>27.85</v>
      </c>
      <c r="R38" s="19"/>
    </row>
    <row r="39" spans="1:18" x14ac:dyDescent="0.25">
      <c r="A39" s="8">
        <v>35</v>
      </c>
      <c r="B39" s="29" t="s">
        <v>86</v>
      </c>
      <c r="C39" s="27" t="s">
        <v>82</v>
      </c>
      <c r="D39" s="23">
        <v>42069</v>
      </c>
      <c r="E39" s="9">
        <v>10</v>
      </c>
      <c r="F39" s="10">
        <v>0.67500000000000004</v>
      </c>
      <c r="G39" s="10"/>
      <c r="H39" s="11">
        <f t="shared" ref="H39:H66" si="4">SUM(E39-F39-G39)</f>
        <v>9.3249999999999993</v>
      </c>
      <c r="I39" s="9">
        <v>10</v>
      </c>
      <c r="J39" s="10">
        <v>1.1000000000000001</v>
      </c>
      <c r="K39" s="10"/>
      <c r="L39" s="11">
        <f t="shared" ref="L39:L66" si="5">SUM(I39-J39-K39)</f>
        <v>8.9</v>
      </c>
      <c r="M39" s="9">
        <v>10</v>
      </c>
      <c r="N39" s="10">
        <v>0.4</v>
      </c>
      <c r="O39" s="10"/>
      <c r="P39" s="11">
        <f t="shared" ref="P39:P66" si="6">SUM(M39-N39-O39)</f>
        <v>9.6</v>
      </c>
      <c r="Q39" s="12">
        <f t="shared" ref="Q39:Q66" si="7">SUM(H39+L39+P39)</f>
        <v>27.825000000000003</v>
      </c>
      <c r="R39" s="19"/>
    </row>
    <row r="40" spans="1:18" x14ac:dyDescent="0.25">
      <c r="A40" s="8">
        <v>36</v>
      </c>
      <c r="B40" s="26" t="s">
        <v>62</v>
      </c>
      <c r="C40" s="27" t="s">
        <v>61</v>
      </c>
      <c r="D40" s="28">
        <v>42195</v>
      </c>
      <c r="E40" s="9">
        <v>10</v>
      </c>
      <c r="F40" s="10">
        <v>0.5</v>
      </c>
      <c r="G40" s="10"/>
      <c r="H40" s="11">
        <f>SUM(E40-F40-G40)</f>
        <v>9.5</v>
      </c>
      <c r="I40" s="9">
        <v>10</v>
      </c>
      <c r="J40" s="10">
        <v>1.2</v>
      </c>
      <c r="K40" s="10"/>
      <c r="L40" s="11">
        <f>SUM(I40-J40-K40)</f>
        <v>8.8000000000000007</v>
      </c>
      <c r="M40" s="9">
        <v>10</v>
      </c>
      <c r="N40" s="10">
        <v>0.5</v>
      </c>
      <c r="O40" s="10"/>
      <c r="P40" s="11">
        <f>SUM(M40-N40-O40)</f>
        <v>9.5</v>
      </c>
      <c r="Q40" s="12">
        <f>SUM(H40+L40+P40)</f>
        <v>27.8</v>
      </c>
      <c r="R40" s="19"/>
    </row>
    <row r="41" spans="1:18" x14ac:dyDescent="0.25">
      <c r="A41" s="8">
        <v>37</v>
      </c>
      <c r="B41" s="8" t="s">
        <v>27</v>
      </c>
      <c r="C41" s="22" t="s">
        <v>20</v>
      </c>
      <c r="D41" s="23">
        <v>42147</v>
      </c>
      <c r="E41" s="9">
        <v>10</v>
      </c>
      <c r="F41" s="10">
        <v>0.7</v>
      </c>
      <c r="G41" s="10"/>
      <c r="H41" s="11">
        <f>SUM(E41-F41-G41)</f>
        <v>9.3000000000000007</v>
      </c>
      <c r="I41" s="9">
        <v>10</v>
      </c>
      <c r="J41" s="10">
        <v>1</v>
      </c>
      <c r="K41" s="10"/>
      <c r="L41" s="11">
        <f>SUM(I41-J41-K41)</f>
        <v>9</v>
      </c>
      <c r="M41" s="9">
        <v>10</v>
      </c>
      <c r="N41" s="10">
        <v>0.5</v>
      </c>
      <c r="O41" s="10"/>
      <c r="P41" s="11">
        <f>SUM(M41-N41-O41)</f>
        <v>9.5</v>
      </c>
      <c r="Q41" s="12">
        <f>SUM(H41+L41+P41)</f>
        <v>27.8</v>
      </c>
      <c r="R41" s="19"/>
    </row>
    <row r="42" spans="1:18" x14ac:dyDescent="0.25">
      <c r="A42" s="8">
        <v>38</v>
      </c>
      <c r="B42" s="26" t="s">
        <v>50</v>
      </c>
      <c r="C42" s="27" t="s">
        <v>47</v>
      </c>
      <c r="D42" s="28">
        <v>42100</v>
      </c>
      <c r="E42" s="9">
        <v>10</v>
      </c>
      <c r="F42" s="10">
        <v>1</v>
      </c>
      <c r="G42" s="10"/>
      <c r="H42" s="11">
        <f>SUM(E42-F42-G42)</f>
        <v>9</v>
      </c>
      <c r="I42" s="9">
        <v>10</v>
      </c>
      <c r="J42" s="10">
        <v>0.7</v>
      </c>
      <c r="K42" s="10"/>
      <c r="L42" s="11">
        <f>SUM(I42-J42-K42)</f>
        <v>9.3000000000000007</v>
      </c>
      <c r="M42" s="9">
        <v>10</v>
      </c>
      <c r="N42" s="10">
        <v>0.5</v>
      </c>
      <c r="O42" s="10"/>
      <c r="P42" s="11">
        <f>SUM(M42-N42-O42)</f>
        <v>9.5</v>
      </c>
      <c r="Q42" s="12">
        <f>SUM(H42+L42+P42)</f>
        <v>27.8</v>
      </c>
      <c r="R42" s="19"/>
    </row>
    <row r="43" spans="1:18" x14ac:dyDescent="0.25">
      <c r="A43" s="8">
        <v>39</v>
      </c>
      <c r="B43" s="29" t="s">
        <v>85</v>
      </c>
      <c r="C43" s="27" t="s">
        <v>82</v>
      </c>
      <c r="D43" s="23">
        <v>42478</v>
      </c>
      <c r="E43" s="9">
        <v>10</v>
      </c>
      <c r="F43" s="10">
        <v>0.92500000000000004</v>
      </c>
      <c r="G43" s="10"/>
      <c r="H43" s="11">
        <f t="shared" si="4"/>
        <v>9.0749999999999993</v>
      </c>
      <c r="I43" s="9">
        <v>10</v>
      </c>
      <c r="J43" s="10">
        <v>0.9</v>
      </c>
      <c r="K43" s="10"/>
      <c r="L43" s="11">
        <f t="shared" si="5"/>
        <v>9.1</v>
      </c>
      <c r="M43" s="9">
        <v>10</v>
      </c>
      <c r="N43" s="10">
        <v>0.45</v>
      </c>
      <c r="O43" s="10"/>
      <c r="P43" s="11">
        <f t="shared" si="6"/>
        <v>9.5500000000000007</v>
      </c>
      <c r="Q43" s="12">
        <f t="shared" si="7"/>
        <v>27.724999999999998</v>
      </c>
      <c r="R43" s="19"/>
    </row>
    <row r="44" spans="1:18" x14ac:dyDescent="0.25">
      <c r="A44" s="8">
        <v>40</v>
      </c>
      <c r="B44" s="8" t="s">
        <v>53</v>
      </c>
      <c r="C44" s="22" t="s">
        <v>47</v>
      </c>
      <c r="D44" s="23">
        <v>42492</v>
      </c>
      <c r="E44" s="9">
        <v>10</v>
      </c>
      <c r="F44" s="10">
        <v>1.05</v>
      </c>
      <c r="G44" s="10"/>
      <c r="H44" s="11">
        <f>SUM(E44-F44-G44)</f>
        <v>8.9499999999999993</v>
      </c>
      <c r="I44" s="9">
        <v>10</v>
      </c>
      <c r="J44" s="10">
        <v>0.7</v>
      </c>
      <c r="K44" s="10"/>
      <c r="L44" s="11">
        <f>SUM(I44-J44-K44)</f>
        <v>9.3000000000000007</v>
      </c>
      <c r="M44" s="9">
        <v>10</v>
      </c>
      <c r="N44" s="10">
        <v>0.6</v>
      </c>
      <c r="O44" s="10"/>
      <c r="P44" s="11">
        <f>SUM(M44-N44-O44)</f>
        <v>9.4</v>
      </c>
      <c r="Q44" s="12">
        <f>SUM(H44+L44+P44)</f>
        <v>27.65</v>
      </c>
      <c r="R44" s="19"/>
    </row>
    <row r="45" spans="1:18" x14ac:dyDescent="0.25">
      <c r="A45" s="8">
        <v>41</v>
      </c>
      <c r="B45" s="29" t="s">
        <v>76</v>
      </c>
      <c r="C45" s="27" t="s">
        <v>19</v>
      </c>
      <c r="D45" s="25">
        <v>42317</v>
      </c>
      <c r="E45" s="9">
        <v>10</v>
      </c>
      <c r="F45" s="10">
        <v>0.95</v>
      </c>
      <c r="G45" s="10"/>
      <c r="H45" s="11">
        <f>SUM(E45-F45-G45)</f>
        <v>9.0500000000000007</v>
      </c>
      <c r="I45" s="9">
        <v>10</v>
      </c>
      <c r="J45" s="10">
        <v>0.8</v>
      </c>
      <c r="K45" s="10"/>
      <c r="L45" s="11">
        <f>SUM(I45-J45-K45)</f>
        <v>9.1999999999999993</v>
      </c>
      <c r="M45" s="9">
        <v>10</v>
      </c>
      <c r="N45" s="10">
        <v>0.6</v>
      </c>
      <c r="O45" s="10"/>
      <c r="P45" s="11">
        <f>SUM(M45-N45-O45)</f>
        <v>9.4</v>
      </c>
      <c r="Q45" s="12">
        <f>SUM(H45+L45+P45)</f>
        <v>27.65</v>
      </c>
      <c r="R45" s="19"/>
    </row>
    <row r="46" spans="1:18" x14ac:dyDescent="0.25">
      <c r="A46" s="8">
        <v>42</v>
      </c>
      <c r="B46" s="29" t="s">
        <v>77</v>
      </c>
      <c r="C46" s="27" t="s">
        <v>19</v>
      </c>
      <c r="D46" s="23">
        <v>42287</v>
      </c>
      <c r="E46" s="9">
        <v>10</v>
      </c>
      <c r="F46" s="10">
        <v>1.3</v>
      </c>
      <c r="G46" s="10"/>
      <c r="H46" s="11">
        <f>SUM(E46-F46-G46)</f>
        <v>8.6999999999999993</v>
      </c>
      <c r="I46" s="9">
        <v>10</v>
      </c>
      <c r="J46" s="10">
        <v>0.7</v>
      </c>
      <c r="K46" s="10"/>
      <c r="L46" s="11">
        <f>SUM(I46-J46-K46)</f>
        <v>9.3000000000000007</v>
      </c>
      <c r="M46" s="9">
        <v>10</v>
      </c>
      <c r="N46" s="10">
        <v>0.45</v>
      </c>
      <c r="O46" s="10"/>
      <c r="P46" s="11">
        <f>SUM(M46-N46-O46)</f>
        <v>9.5500000000000007</v>
      </c>
      <c r="Q46" s="12">
        <f>SUM(H46+L46+P46)</f>
        <v>27.55</v>
      </c>
      <c r="R46" s="19"/>
    </row>
    <row r="47" spans="1:18" x14ac:dyDescent="0.25">
      <c r="A47" s="8">
        <v>43</v>
      </c>
      <c r="B47" s="8" t="s">
        <v>35</v>
      </c>
      <c r="C47" s="22" t="s">
        <v>32</v>
      </c>
      <c r="D47" s="23">
        <v>42168</v>
      </c>
      <c r="E47" s="9">
        <v>10</v>
      </c>
      <c r="F47" s="10">
        <v>1.35</v>
      </c>
      <c r="G47" s="10"/>
      <c r="H47" s="11">
        <f>SUM(E47-F47-G47)</f>
        <v>8.65</v>
      </c>
      <c r="I47" s="9">
        <v>10</v>
      </c>
      <c r="J47" s="10">
        <v>0.7</v>
      </c>
      <c r="K47" s="10"/>
      <c r="L47" s="11">
        <f>SUM(I47-J47-K47)</f>
        <v>9.3000000000000007</v>
      </c>
      <c r="M47" s="9">
        <v>10</v>
      </c>
      <c r="N47" s="10">
        <v>0.4</v>
      </c>
      <c r="O47" s="10"/>
      <c r="P47" s="11">
        <f>SUM(M47-N47-O47)</f>
        <v>9.6</v>
      </c>
      <c r="Q47" s="12">
        <f>SUM(H47+L47+P47)</f>
        <v>27.550000000000004</v>
      </c>
      <c r="R47" s="19"/>
    </row>
    <row r="48" spans="1:18" x14ac:dyDescent="0.25">
      <c r="A48" s="8">
        <v>44</v>
      </c>
      <c r="B48" s="29" t="s">
        <v>51</v>
      </c>
      <c r="C48" s="22" t="s">
        <v>47</v>
      </c>
      <c r="D48" s="25">
        <v>42113</v>
      </c>
      <c r="E48" s="9">
        <v>10</v>
      </c>
      <c r="F48" s="10">
        <v>1.1000000000000001</v>
      </c>
      <c r="G48" s="10"/>
      <c r="H48" s="11">
        <f t="shared" si="4"/>
        <v>8.9</v>
      </c>
      <c r="I48" s="9">
        <v>10</v>
      </c>
      <c r="J48" s="10">
        <v>0.8</v>
      </c>
      <c r="K48" s="10"/>
      <c r="L48" s="11">
        <f t="shared" si="5"/>
        <v>9.1999999999999993</v>
      </c>
      <c r="M48" s="9">
        <v>10</v>
      </c>
      <c r="N48" s="10">
        <v>0.6</v>
      </c>
      <c r="O48" s="10"/>
      <c r="P48" s="11">
        <f t="shared" si="6"/>
        <v>9.4</v>
      </c>
      <c r="Q48" s="12">
        <f t="shared" si="7"/>
        <v>27.5</v>
      </c>
    </row>
    <row r="49" spans="1:17" x14ac:dyDescent="0.25">
      <c r="A49" s="8">
        <v>45</v>
      </c>
      <c r="B49" s="29" t="s">
        <v>84</v>
      </c>
      <c r="C49" s="27" t="s">
        <v>82</v>
      </c>
      <c r="D49" s="23">
        <v>42664</v>
      </c>
      <c r="E49" s="9">
        <v>10</v>
      </c>
      <c r="F49" s="10">
        <v>0.8</v>
      </c>
      <c r="G49" s="10">
        <v>0.3</v>
      </c>
      <c r="H49" s="11">
        <f t="shared" si="4"/>
        <v>8.8999999999999986</v>
      </c>
      <c r="I49" s="9">
        <v>10</v>
      </c>
      <c r="J49" s="10">
        <v>0.9</v>
      </c>
      <c r="K49" s="10"/>
      <c r="L49" s="11">
        <f t="shared" si="5"/>
        <v>9.1</v>
      </c>
      <c r="M49" s="9">
        <v>10</v>
      </c>
      <c r="N49" s="10">
        <v>0.65</v>
      </c>
      <c r="O49" s="10"/>
      <c r="P49" s="11">
        <f t="shared" si="6"/>
        <v>9.35</v>
      </c>
      <c r="Q49" s="12">
        <f t="shared" si="7"/>
        <v>27.35</v>
      </c>
    </row>
    <row r="50" spans="1:17" x14ac:dyDescent="0.25">
      <c r="A50" s="8">
        <v>46</v>
      </c>
      <c r="B50" s="59" t="s">
        <v>90</v>
      </c>
      <c r="C50" s="27" t="s">
        <v>61</v>
      </c>
      <c r="D50" s="60">
        <v>42636</v>
      </c>
      <c r="E50" s="9">
        <v>10</v>
      </c>
      <c r="F50" s="10">
        <v>1.1000000000000001</v>
      </c>
      <c r="G50" s="10"/>
      <c r="H50" s="11">
        <f>SUM(E50-F50-G50)</f>
        <v>8.9</v>
      </c>
      <c r="I50" s="9">
        <v>10</v>
      </c>
      <c r="J50" s="10">
        <v>1.1000000000000001</v>
      </c>
      <c r="K50" s="10"/>
      <c r="L50" s="11">
        <f>SUM(I50-J50-K50)</f>
        <v>8.9</v>
      </c>
      <c r="M50" s="9">
        <v>10</v>
      </c>
      <c r="N50" s="10">
        <v>0.5</v>
      </c>
      <c r="O50" s="10"/>
      <c r="P50" s="11">
        <f>SUM(M50-N50-O50)</f>
        <v>9.5</v>
      </c>
      <c r="Q50" s="12">
        <f>SUM(H50+L50+P50)</f>
        <v>27.3</v>
      </c>
    </row>
    <row r="51" spans="1:17" x14ac:dyDescent="0.25">
      <c r="A51" s="8">
        <v>47</v>
      </c>
      <c r="B51" s="8" t="s">
        <v>56</v>
      </c>
      <c r="C51" s="31" t="s">
        <v>54</v>
      </c>
      <c r="D51" s="23">
        <v>42413</v>
      </c>
      <c r="E51" s="9">
        <v>10</v>
      </c>
      <c r="F51" s="10">
        <v>1.5</v>
      </c>
      <c r="G51" s="10"/>
      <c r="H51" s="11">
        <f>SUM(E51-F51-G51)</f>
        <v>8.5</v>
      </c>
      <c r="I51" s="9">
        <v>10</v>
      </c>
      <c r="J51" s="10">
        <v>0.9</v>
      </c>
      <c r="K51" s="10"/>
      <c r="L51" s="11">
        <f>SUM(I51-J51-K51)</f>
        <v>9.1</v>
      </c>
      <c r="M51" s="9">
        <v>10</v>
      </c>
      <c r="N51" s="10">
        <v>0.3</v>
      </c>
      <c r="O51" s="10"/>
      <c r="P51" s="11">
        <f>SUM(M51-N51-O51)</f>
        <v>9.6999999999999993</v>
      </c>
      <c r="Q51" s="12">
        <f>SUM(H51+L51+P51)</f>
        <v>27.3</v>
      </c>
    </row>
    <row r="52" spans="1:17" x14ac:dyDescent="0.25">
      <c r="A52" s="8">
        <v>48</v>
      </c>
      <c r="B52" s="8" t="s">
        <v>52</v>
      </c>
      <c r="C52" s="31" t="s">
        <v>47</v>
      </c>
      <c r="D52" s="23">
        <v>42227</v>
      </c>
      <c r="E52" s="9">
        <v>10</v>
      </c>
      <c r="F52" s="10">
        <v>1.4</v>
      </c>
      <c r="G52" s="10"/>
      <c r="H52" s="11">
        <f t="shared" si="4"/>
        <v>8.6</v>
      </c>
      <c r="I52" s="9">
        <v>10</v>
      </c>
      <c r="J52" s="10">
        <v>0.6</v>
      </c>
      <c r="K52" s="10"/>
      <c r="L52" s="11">
        <f t="shared" si="5"/>
        <v>9.4</v>
      </c>
      <c r="M52" s="9">
        <v>10</v>
      </c>
      <c r="N52" s="10">
        <v>0.75</v>
      </c>
      <c r="O52" s="10"/>
      <c r="P52" s="11">
        <f t="shared" si="6"/>
        <v>9.25</v>
      </c>
      <c r="Q52" s="12">
        <f t="shared" si="7"/>
        <v>27.25</v>
      </c>
    </row>
    <row r="53" spans="1:17" x14ac:dyDescent="0.25">
      <c r="A53" s="8">
        <v>49</v>
      </c>
      <c r="B53" s="26" t="s">
        <v>59</v>
      </c>
      <c r="C53" s="30" t="s">
        <v>54</v>
      </c>
      <c r="D53" s="28">
        <v>42403</v>
      </c>
      <c r="E53" s="9">
        <v>10</v>
      </c>
      <c r="F53" s="10">
        <v>1.3</v>
      </c>
      <c r="G53" s="10"/>
      <c r="H53" s="11">
        <f t="shared" si="4"/>
        <v>8.6999999999999993</v>
      </c>
      <c r="I53" s="9">
        <v>10</v>
      </c>
      <c r="J53" s="10">
        <v>1.2</v>
      </c>
      <c r="K53" s="10"/>
      <c r="L53" s="11">
        <f t="shared" si="5"/>
        <v>8.8000000000000007</v>
      </c>
      <c r="M53" s="9">
        <v>10</v>
      </c>
      <c r="N53" s="10">
        <v>0.5</v>
      </c>
      <c r="O53" s="10"/>
      <c r="P53" s="11">
        <f t="shared" si="6"/>
        <v>9.5</v>
      </c>
      <c r="Q53" s="12">
        <f t="shared" si="7"/>
        <v>27</v>
      </c>
    </row>
    <row r="54" spans="1:17" x14ac:dyDescent="0.25">
      <c r="A54" s="8">
        <v>50</v>
      </c>
      <c r="B54" s="29" t="s">
        <v>74</v>
      </c>
      <c r="C54" s="30" t="s">
        <v>19</v>
      </c>
      <c r="D54" s="25">
        <v>42683</v>
      </c>
      <c r="E54" s="9">
        <v>9</v>
      </c>
      <c r="F54" s="10">
        <v>1</v>
      </c>
      <c r="G54" s="10"/>
      <c r="H54" s="11">
        <f>SUM(E54-F54-G54)</f>
        <v>8</v>
      </c>
      <c r="I54" s="9">
        <v>10</v>
      </c>
      <c r="J54" s="10">
        <v>0.7</v>
      </c>
      <c r="K54" s="10"/>
      <c r="L54" s="11">
        <f>SUM(I54-J54-K54)</f>
        <v>9.3000000000000007</v>
      </c>
      <c r="M54" s="9">
        <v>10</v>
      </c>
      <c r="N54" s="10">
        <v>0.35</v>
      </c>
      <c r="O54" s="10"/>
      <c r="P54" s="11">
        <f>SUM(M54-N54-O54)</f>
        <v>9.65</v>
      </c>
      <c r="Q54" s="12">
        <f>SUM(H54+L54+P54)</f>
        <v>26.950000000000003</v>
      </c>
    </row>
    <row r="55" spans="1:17" x14ac:dyDescent="0.25">
      <c r="A55" s="8">
        <v>51</v>
      </c>
      <c r="B55" s="8" t="s">
        <v>34</v>
      </c>
      <c r="C55" s="31" t="s">
        <v>32</v>
      </c>
      <c r="D55" s="23">
        <v>42636</v>
      </c>
      <c r="E55" s="9">
        <v>10</v>
      </c>
      <c r="F55" s="10">
        <v>0.75</v>
      </c>
      <c r="G55" s="10"/>
      <c r="H55" s="11">
        <f>SUM(E55-F55-G55)</f>
        <v>9.25</v>
      </c>
      <c r="I55" s="9">
        <v>10</v>
      </c>
      <c r="J55" s="10">
        <v>1.9</v>
      </c>
      <c r="K55" s="10"/>
      <c r="L55" s="11">
        <f>SUM(I55-J55-K55)</f>
        <v>8.1</v>
      </c>
      <c r="M55" s="9">
        <v>10</v>
      </c>
      <c r="N55" s="10">
        <v>0.4</v>
      </c>
      <c r="O55" s="10"/>
      <c r="P55" s="11">
        <f>SUM(M55-N55-O55)</f>
        <v>9.6</v>
      </c>
      <c r="Q55" s="12">
        <f>SUM(H55+L55+P55)</f>
        <v>26.950000000000003</v>
      </c>
    </row>
    <row r="56" spans="1:17" x14ac:dyDescent="0.25">
      <c r="A56" s="8">
        <v>52</v>
      </c>
      <c r="B56" s="26" t="s">
        <v>48</v>
      </c>
      <c r="C56" s="30" t="s">
        <v>47</v>
      </c>
      <c r="D56" s="28">
        <v>42575</v>
      </c>
      <c r="E56" s="9">
        <v>10</v>
      </c>
      <c r="F56" s="10">
        <v>1.6</v>
      </c>
      <c r="G56" s="10">
        <v>0.1</v>
      </c>
      <c r="H56" s="11">
        <f t="shared" si="4"/>
        <v>8.3000000000000007</v>
      </c>
      <c r="I56" s="9">
        <v>10</v>
      </c>
      <c r="J56" s="10">
        <v>1.1000000000000001</v>
      </c>
      <c r="K56" s="10"/>
      <c r="L56" s="11">
        <f t="shared" si="5"/>
        <v>8.9</v>
      </c>
      <c r="M56" s="9">
        <v>10</v>
      </c>
      <c r="N56" s="10">
        <v>0.4</v>
      </c>
      <c r="O56" s="10"/>
      <c r="P56" s="11">
        <f t="shared" si="6"/>
        <v>9.6</v>
      </c>
      <c r="Q56" s="12">
        <f t="shared" si="7"/>
        <v>26.800000000000004</v>
      </c>
    </row>
    <row r="57" spans="1:17" x14ac:dyDescent="0.25">
      <c r="A57" s="8">
        <v>53</v>
      </c>
      <c r="B57" s="26" t="s">
        <v>55</v>
      </c>
      <c r="C57" s="30" t="s">
        <v>54</v>
      </c>
      <c r="D57" s="28">
        <v>42704</v>
      </c>
      <c r="E57" s="9">
        <v>10</v>
      </c>
      <c r="F57" s="10">
        <v>1.45</v>
      </c>
      <c r="G57" s="10"/>
      <c r="H57" s="11">
        <f t="shared" si="4"/>
        <v>8.5500000000000007</v>
      </c>
      <c r="I57" s="9">
        <v>10</v>
      </c>
      <c r="J57" s="10">
        <v>0.9</v>
      </c>
      <c r="K57" s="10"/>
      <c r="L57" s="11">
        <f t="shared" si="5"/>
        <v>9.1</v>
      </c>
      <c r="M57" s="9">
        <v>10</v>
      </c>
      <c r="N57" s="10">
        <v>1</v>
      </c>
      <c r="O57" s="10"/>
      <c r="P57" s="11">
        <f t="shared" si="6"/>
        <v>9</v>
      </c>
      <c r="Q57" s="12">
        <f t="shared" si="7"/>
        <v>26.65</v>
      </c>
    </row>
    <row r="58" spans="1:17" x14ac:dyDescent="0.25">
      <c r="A58" s="8">
        <v>54</v>
      </c>
      <c r="B58" s="29" t="s">
        <v>79</v>
      </c>
      <c r="C58" s="30" t="s">
        <v>19</v>
      </c>
      <c r="D58" s="25">
        <v>42337</v>
      </c>
      <c r="E58" s="9">
        <v>9</v>
      </c>
      <c r="F58" s="10">
        <v>0.95</v>
      </c>
      <c r="G58" s="10"/>
      <c r="H58" s="11">
        <f t="shared" si="4"/>
        <v>8.0500000000000007</v>
      </c>
      <c r="I58" s="9">
        <v>10</v>
      </c>
      <c r="J58" s="10">
        <v>0.9</v>
      </c>
      <c r="K58" s="10"/>
      <c r="L58" s="11">
        <f t="shared" si="5"/>
        <v>9.1</v>
      </c>
      <c r="M58" s="9">
        <v>10</v>
      </c>
      <c r="N58" s="10">
        <v>0.5</v>
      </c>
      <c r="O58" s="10"/>
      <c r="P58" s="11">
        <f t="shared" si="6"/>
        <v>9.5</v>
      </c>
      <c r="Q58" s="12">
        <f t="shared" si="7"/>
        <v>26.65</v>
      </c>
    </row>
    <row r="59" spans="1:17" x14ac:dyDescent="0.25">
      <c r="A59" s="8">
        <v>55</v>
      </c>
      <c r="B59" s="8" t="s">
        <v>57</v>
      </c>
      <c r="C59" s="22" t="s">
        <v>54</v>
      </c>
      <c r="D59" s="23">
        <v>42033</v>
      </c>
      <c r="E59" s="9">
        <v>10</v>
      </c>
      <c r="F59" s="10">
        <v>1.8</v>
      </c>
      <c r="G59" s="10"/>
      <c r="H59" s="11">
        <f t="shared" si="4"/>
        <v>8.1999999999999993</v>
      </c>
      <c r="I59" s="9">
        <v>10</v>
      </c>
      <c r="J59" s="10">
        <v>1.3</v>
      </c>
      <c r="K59" s="10"/>
      <c r="L59" s="11">
        <f t="shared" si="5"/>
        <v>8.6999999999999993</v>
      </c>
      <c r="M59" s="9">
        <v>10</v>
      </c>
      <c r="N59" s="10">
        <v>0.3</v>
      </c>
      <c r="O59" s="10"/>
      <c r="P59" s="11">
        <f t="shared" si="6"/>
        <v>9.6999999999999993</v>
      </c>
      <c r="Q59" s="12">
        <f t="shared" si="7"/>
        <v>26.599999999999998</v>
      </c>
    </row>
    <row r="60" spans="1:17" x14ac:dyDescent="0.25">
      <c r="A60" s="8">
        <v>56</v>
      </c>
      <c r="B60" s="29" t="s">
        <v>75</v>
      </c>
      <c r="C60" s="27" t="s">
        <v>19</v>
      </c>
      <c r="D60" s="25">
        <v>42079</v>
      </c>
      <c r="E60" s="9">
        <v>10</v>
      </c>
      <c r="F60" s="10">
        <v>2.2000000000000002</v>
      </c>
      <c r="G60" s="10"/>
      <c r="H60" s="11">
        <f t="shared" si="4"/>
        <v>7.8</v>
      </c>
      <c r="I60" s="9">
        <v>10</v>
      </c>
      <c r="J60" s="10">
        <v>1</v>
      </c>
      <c r="K60" s="10"/>
      <c r="L60" s="11">
        <f t="shared" si="5"/>
        <v>9</v>
      </c>
      <c r="M60" s="9">
        <v>10</v>
      </c>
      <c r="N60" s="10">
        <v>0.4</v>
      </c>
      <c r="O60" s="10"/>
      <c r="P60" s="11">
        <f t="shared" si="6"/>
        <v>9.6</v>
      </c>
      <c r="Q60" s="12">
        <f t="shared" si="7"/>
        <v>26.4</v>
      </c>
    </row>
    <row r="61" spans="1:17" x14ac:dyDescent="0.25">
      <c r="A61" s="8">
        <v>57</v>
      </c>
      <c r="B61" s="8" t="s">
        <v>58</v>
      </c>
      <c r="C61" s="22" t="s">
        <v>54</v>
      </c>
      <c r="D61" s="23">
        <v>42319</v>
      </c>
      <c r="E61" s="9">
        <v>10</v>
      </c>
      <c r="F61" s="10">
        <v>1.7</v>
      </c>
      <c r="G61" s="10"/>
      <c r="H61" s="11">
        <f t="shared" si="4"/>
        <v>8.3000000000000007</v>
      </c>
      <c r="I61" s="9">
        <v>10</v>
      </c>
      <c r="J61" s="10">
        <v>1</v>
      </c>
      <c r="K61" s="10"/>
      <c r="L61" s="11">
        <f t="shared" si="5"/>
        <v>9</v>
      </c>
      <c r="M61" s="9">
        <v>10</v>
      </c>
      <c r="N61" s="10">
        <v>1.05</v>
      </c>
      <c r="O61" s="10"/>
      <c r="P61" s="11">
        <f t="shared" si="6"/>
        <v>8.9499999999999993</v>
      </c>
      <c r="Q61" s="12">
        <f t="shared" si="7"/>
        <v>26.25</v>
      </c>
    </row>
    <row r="62" spans="1:17" x14ac:dyDescent="0.25">
      <c r="A62" s="8">
        <v>58</v>
      </c>
      <c r="B62" s="26" t="s">
        <v>66</v>
      </c>
      <c r="C62" s="27" t="s">
        <v>61</v>
      </c>
      <c r="D62" s="28">
        <v>42196</v>
      </c>
      <c r="E62" s="9">
        <v>10</v>
      </c>
      <c r="F62" s="10">
        <v>0.6</v>
      </c>
      <c r="G62" s="10"/>
      <c r="H62" s="11">
        <f t="shared" si="4"/>
        <v>9.4</v>
      </c>
      <c r="I62" s="9">
        <v>10</v>
      </c>
      <c r="J62" s="10">
        <v>0.6</v>
      </c>
      <c r="K62" s="10"/>
      <c r="L62" s="11">
        <f t="shared" si="5"/>
        <v>9.4</v>
      </c>
      <c r="M62" s="9">
        <v>10</v>
      </c>
      <c r="N62" s="10">
        <v>10</v>
      </c>
      <c r="O62" s="10"/>
      <c r="P62" s="11">
        <f t="shared" si="6"/>
        <v>0</v>
      </c>
      <c r="Q62" s="12">
        <f t="shared" si="7"/>
        <v>18.8</v>
      </c>
    </row>
    <row r="63" spans="1:17" x14ac:dyDescent="0.25">
      <c r="A63" s="64">
        <v>59</v>
      </c>
      <c r="B63" s="65" t="s">
        <v>29</v>
      </c>
      <c r="C63" s="66" t="s">
        <v>18</v>
      </c>
      <c r="D63" s="67">
        <v>42546</v>
      </c>
      <c r="E63" s="68">
        <v>0</v>
      </c>
      <c r="F63" s="69">
        <v>0</v>
      </c>
      <c r="G63" s="70"/>
      <c r="H63" s="71">
        <f t="shared" si="4"/>
        <v>0</v>
      </c>
      <c r="I63" s="68">
        <v>0</v>
      </c>
      <c r="J63" s="69">
        <v>0</v>
      </c>
      <c r="K63" s="70"/>
      <c r="L63" s="71">
        <f t="shared" si="5"/>
        <v>0</v>
      </c>
      <c r="M63" s="68">
        <v>0</v>
      </c>
      <c r="N63" s="69">
        <v>0</v>
      </c>
      <c r="O63" s="70"/>
      <c r="P63" s="71">
        <f t="shared" si="6"/>
        <v>0</v>
      </c>
      <c r="Q63" s="72">
        <f t="shared" si="7"/>
        <v>0</v>
      </c>
    </row>
    <row r="64" spans="1:17" x14ac:dyDescent="0.25">
      <c r="A64" s="64">
        <v>60</v>
      </c>
      <c r="B64" s="73" t="s">
        <v>78</v>
      </c>
      <c r="C64" s="74" t="s">
        <v>19</v>
      </c>
      <c r="D64" s="75">
        <v>42454</v>
      </c>
      <c r="E64" s="68">
        <v>0</v>
      </c>
      <c r="F64" s="69">
        <v>0</v>
      </c>
      <c r="G64" s="69"/>
      <c r="H64" s="76">
        <f t="shared" si="4"/>
        <v>0</v>
      </c>
      <c r="I64" s="68">
        <v>0</v>
      </c>
      <c r="J64" s="69">
        <v>0</v>
      </c>
      <c r="K64" s="69"/>
      <c r="L64" s="76">
        <f t="shared" si="5"/>
        <v>0</v>
      </c>
      <c r="M64" s="68">
        <v>0</v>
      </c>
      <c r="N64" s="69">
        <v>0</v>
      </c>
      <c r="O64" s="69"/>
      <c r="P64" s="76">
        <f t="shared" si="6"/>
        <v>0</v>
      </c>
      <c r="Q64" s="72">
        <f t="shared" si="7"/>
        <v>0</v>
      </c>
    </row>
    <row r="65" spans="1:18" x14ac:dyDescent="0.25">
      <c r="A65" s="64">
        <v>61</v>
      </c>
      <c r="B65" s="73" t="s">
        <v>80</v>
      </c>
      <c r="C65" s="74" t="s">
        <v>19</v>
      </c>
      <c r="D65" s="77">
        <v>42590</v>
      </c>
      <c r="E65" s="68">
        <v>0</v>
      </c>
      <c r="F65" s="69">
        <v>0</v>
      </c>
      <c r="G65" s="69"/>
      <c r="H65" s="76">
        <f t="shared" si="4"/>
        <v>0</v>
      </c>
      <c r="I65" s="68">
        <v>0</v>
      </c>
      <c r="J65" s="69">
        <v>0</v>
      </c>
      <c r="K65" s="69"/>
      <c r="L65" s="76">
        <f t="shared" si="5"/>
        <v>0</v>
      </c>
      <c r="M65" s="68">
        <v>0</v>
      </c>
      <c r="N65" s="69">
        <v>0</v>
      </c>
      <c r="O65" s="69"/>
      <c r="P65" s="76">
        <f t="shared" si="6"/>
        <v>0</v>
      </c>
      <c r="Q65" s="72">
        <f t="shared" si="7"/>
        <v>0</v>
      </c>
    </row>
    <row r="66" spans="1:18" x14ac:dyDescent="0.25">
      <c r="A66" s="64">
        <v>62</v>
      </c>
      <c r="B66" s="73" t="s">
        <v>72</v>
      </c>
      <c r="C66" s="78" t="s">
        <v>61</v>
      </c>
      <c r="D66" s="75">
        <v>42050</v>
      </c>
      <c r="E66" s="68">
        <v>0</v>
      </c>
      <c r="F66" s="69">
        <v>0</v>
      </c>
      <c r="G66" s="69"/>
      <c r="H66" s="76">
        <f t="shared" si="4"/>
        <v>0</v>
      </c>
      <c r="I66" s="68">
        <v>0</v>
      </c>
      <c r="J66" s="69">
        <v>0</v>
      </c>
      <c r="K66" s="69"/>
      <c r="L66" s="76">
        <f t="shared" si="5"/>
        <v>0</v>
      </c>
      <c r="M66" s="68">
        <v>0</v>
      </c>
      <c r="N66" s="69">
        <v>0</v>
      </c>
      <c r="O66" s="69"/>
      <c r="P66" s="76">
        <f t="shared" si="6"/>
        <v>0</v>
      </c>
      <c r="Q66" s="72">
        <f t="shared" si="7"/>
        <v>0</v>
      </c>
    </row>
    <row r="68" spans="1:18" x14ac:dyDescent="0.25">
      <c r="C68" s="15"/>
      <c r="E68" s="146" t="s">
        <v>15</v>
      </c>
      <c r="F68" s="147"/>
      <c r="G68" s="147"/>
      <c r="H68" s="148"/>
    </row>
    <row r="69" spans="1:18" ht="30" x14ac:dyDescent="0.25">
      <c r="B69" s="3" t="s">
        <v>3</v>
      </c>
      <c r="C69" s="3" t="s">
        <v>4</v>
      </c>
      <c r="D69" s="3" t="s">
        <v>5</v>
      </c>
      <c r="E69" s="16" t="s">
        <v>7</v>
      </c>
      <c r="F69" s="16" t="s">
        <v>12</v>
      </c>
      <c r="G69" s="16" t="s">
        <v>9</v>
      </c>
      <c r="H69" s="16" t="s">
        <v>17</v>
      </c>
    </row>
    <row r="70" spans="1:18" x14ac:dyDescent="0.25">
      <c r="A70" s="79">
        <v>1</v>
      </c>
      <c r="B70" s="79" t="s">
        <v>44</v>
      </c>
      <c r="C70" s="80" t="s">
        <v>43</v>
      </c>
      <c r="D70" s="81">
        <v>42647</v>
      </c>
      <c r="E70" s="82">
        <v>20.5</v>
      </c>
      <c r="F70" s="83">
        <v>0.3</v>
      </c>
      <c r="G70" s="79"/>
      <c r="H70" s="84">
        <f t="shared" ref="H70:H96" si="8">SUM(E70-F70-G70)</f>
        <v>20.2</v>
      </c>
    </row>
    <row r="71" spans="1:18" x14ac:dyDescent="0.25">
      <c r="A71" s="79">
        <v>2</v>
      </c>
      <c r="B71" s="85" t="s">
        <v>37</v>
      </c>
      <c r="C71" s="80" t="s">
        <v>32</v>
      </c>
      <c r="D71" s="86">
        <v>42075</v>
      </c>
      <c r="E71" s="82">
        <v>20.5</v>
      </c>
      <c r="F71" s="83">
        <v>0.35</v>
      </c>
      <c r="G71" s="83"/>
      <c r="H71" s="84">
        <f t="shared" si="8"/>
        <v>20.149999999999999</v>
      </c>
      <c r="R71" s="18" t="e">
        <f>SUM(#REF!-#REF!-#REF!)</f>
        <v>#REF!</v>
      </c>
    </row>
    <row r="72" spans="1:18" x14ac:dyDescent="0.25">
      <c r="A72" s="79">
        <v>3</v>
      </c>
      <c r="B72" s="85" t="s">
        <v>73</v>
      </c>
      <c r="C72" s="87" t="s">
        <v>61</v>
      </c>
      <c r="D72" s="86">
        <v>42579</v>
      </c>
      <c r="E72" s="82">
        <v>20.5</v>
      </c>
      <c r="F72" s="83">
        <v>0.5</v>
      </c>
      <c r="G72" s="83"/>
      <c r="H72" s="84">
        <f t="shared" ref="H72:H89" si="9">SUM(E72-F72-G72)</f>
        <v>20</v>
      </c>
    </row>
    <row r="73" spans="1:18" x14ac:dyDescent="0.25">
      <c r="A73" s="79">
        <v>4</v>
      </c>
      <c r="B73" s="79" t="s">
        <v>38</v>
      </c>
      <c r="C73" s="80" t="s">
        <v>32</v>
      </c>
      <c r="D73" s="81">
        <v>42371</v>
      </c>
      <c r="E73" s="82">
        <v>20.5</v>
      </c>
      <c r="F73" s="83">
        <v>0.5</v>
      </c>
      <c r="G73" s="83"/>
      <c r="H73" s="84">
        <f t="shared" si="9"/>
        <v>20</v>
      </c>
    </row>
    <row r="74" spans="1:18" x14ac:dyDescent="0.25">
      <c r="A74" s="79">
        <v>5</v>
      </c>
      <c r="B74" s="79" t="s">
        <v>30</v>
      </c>
      <c r="C74" s="80" t="s">
        <v>18</v>
      </c>
      <c r="D74" s="81">
        <v>42434</v>
      </c>
      <c r="E74" s="82">
        <v>20.5</v>
      </c>
      <c r="F74" s="83">
        <v>0.55000000000000004</v>
      </c>
      <c r="G74" s="83"/>
      <c r="H74" s="84">
        <f t="shared" si="9"/>
        <v>19.95</v>
      </c>
    </row>
    <row r="75" spans="1:18" x14ac:dyDescent="0.25">
      <c r="A75" s="8">
        <v>6</v>
      </c>
      <c r="B75" s="8" t="s">
        <v>45</v>
      </c>
      <c r="C75" s="22" t="s">
        <v>43</v>
      </c>
      <c r="D75" s="23">
        <v>42383</v>
      </c>
      <c r="E75" s="9">
        <v>20.5</v>
      </c>
      <c r="F75" s="10">
        <v>0.55000000000000004</v>
      </c>
      <c r="G75" s="10"/>
      <c r="H75" s="11">
        <f t="shared" si="9"/>
        <v>19.95</v>
      </c>
    </row>
    <row r="76" spans="1:18" x14ac:dyDescent="0.25">
      <c r="A76" s="8">
        <v>7</v>
      </c>
      <c r="B76" s="26" t="s">
        <v>64</v>
      </c>
      <c r="C76" s="27" t="s">
        <v>61</v>
      </c>
      <c r="D76" s="28">
        <v>42241</v>
      </c>
      <c r="E76" s="9">
        <v>20.5</v>
      </c>
      <c r="F76" s="10">
        <v>0.55000000000000004</v>
      </c>
      <c r="G76" s="10"/>
      <c r="H76" s="11">
        <f t="shared" si="9"/>
        <v>19.95</v>
      </c>
    </row>
    <row r="77" spans="1:18" x14ac:dyDescent="0.25">
      <c r="A77" s="8">
        <v>8</v>
      </c>
      <c r="B77" s="26" t="s">
        <v>70</v>
      </c>
      <c r="C77" s="27" t="s">
        <v>61</v>
      </c>
      <c r="D77" s="28">
        <v>42241</v>
      </c>
      <c r="E77" s="9">
        <v>20.5</v>
      </c>
      <c r="F77" s="10">
        <v>0.55000000000000004</v>
      </c>
      <c r="G77" s="10"/>
      <c r="H77" s="11">
        <f t="shared" si="9"/>
        <v>19.95</v>
      </c>
    </row>
    <row r="78" spans="1:18" x14ac:dyDescent="0.25">
      <c r="A78" s="8">
        <v>9</v>
      </c>
      <c r="B78" s="8" t="s">
        <v>24</v>
      </c>
      <c r="C78" s="22" t="s">
        <v>20</v>
      </c>
      <c r="D78" s="23">
        <v>42111</v>
      </c>
      <c r="E78" s="9">
        <v>20.5</v>
      </c>
      <c r="F78" s="10">
        <v>0.55000000000000004</v>
      </c>
      <c r="G78" s="10"/>
      <c r="H78" s="11">
        <f t="shared" si="9"/>
        <v>19.95</v>
      </c>
    </row>
    <row r="79" spans="1:18" x14ac:dyDescent="0.25">
      <c r="A79" s="8">
        <v>10</v>
      </c>
      <c r="B79" s="26" t="s">
        <v>65</v>
      </c>
      <c r="C79" s="27" t="s">
        <v>61</v>
      </c>
      <c r="D79" s="28">
        <v>42218</v>
      </c>
      <c r="E79" s="9">
        <v>20.5</v>
      </c>
      <c r="F79" s="10">
        <v>0.6</v>
      </c>
      <c r="G79" s="10"/>
      <c r="H79" s="11">
        <f t="shared" si="9"/>
        <v>19.899999999999999</v>
      </c>
    </row>
    <row r="80" spans="1:18" x14ac:dyDescent="0.25">
      <c r="A80" s="8">
        <v>11</v>
      </c>
      <c r="B80" s="8" t="s">
        <v>33</v>
      </c>
      <c r="C80" s="22" t="s">
        <v>32</v>
      </c>
      <c r="D80" s="23">
        <v>42121</v>
      </c>
      <c r="E80" s="9">
        <v>20.5</v>
      </c>
      <c r="F80" s="10">
        <v>0.6</v>
      </c>
      <c r="G80" s="10"/>
      <c r="H80" s="11">
        <f t="shared" si="9"/>
        <v>19.899999999999999</v>
      </c>
    </row>
    <row r="81" spans="1:8" x14ac:dyDescent="0.25">
      <c r="A81" s="8">
        <v>12</v>
      </c>
      <c r="B81" s="8" t="s">
        <v>87</v>
      </c>
      <c r="C81" s="27" t="s">
        <v>32</v>
      </c>
      <c r="D81" s="23">
        <v>42096</v>
      </c>
      <c r="E81" s="9">
        <v>20.5</v>
      </c>
      <c r="F81" s="10">
        <v>0.6</v>
      </c>
      <c r="G81" s="10"/>
      <c r="H81" s="11">
        <f t="shared" si="9"/>
        <v>19.899999999999999</v>
      </c>
    </row>
    <row r="82" spans="1:8" x14ac:dyDescent="0.25">
      <c r="A82" s="8">
        <v>13</v>
      </c>
      <c r="B82" s="8" t="s">
        <v>34</v>
      </c>
      <c r="C82" s="22" t="s">
        <v>32</v>
      </c>
      <c r="D82" s="23">
        <v>42636</v>
      </c>
      <c r="E82" s="9">
        <v>20.5</v>
      </c>
      <c r="F82" s="10">
        <v>0.65</v>
      </c>
      <c r="G82" s="10"/>
      <c r="H82" s="11">
        <f t="shared" si="9"/>
        <v>19.850000000000001</v>
      </c>
    </row>
    <row r="83" spans="1:8" x14ac:dyDescent="0.25">
      <c r="A83" s="8">
        <v>14</v>
      </c>
      <c r="B83" s="8" t="s">
        <v>39</v>
      </c>
      <c r="C83" s="22" t="s">
        <v>32</v>
      </c>
      <c r="D83" s="23">
        <v>42543</v>
      </c>
      <c r="E83" s="9">
        <v>20.5</v>
      </c>
      <c r="F83" s="10">
        <v>0.65</v>
      </c>
      <c r="G83" s="10"/>
      <c r="H83" s="11">
        <f t="shared" si="9"/>
        <v>19.850000000000001</v>
      </c>
    </row>
    <row r="84" spans="1:8" x14ac:dyDescent="0.25">
      <c r="A84" s="8">
        <v>15</v>
      </c>
      <c r="B84" s="8" t="s">
        <v>40</v>
      </c>
      <c r="C84" s="22" t="s">
        <v>32</v>
      </c>
      <c r="D84" s="23">
        <v>42361</v>
      </c>
      <c r="E84" s="9">
        <v>20.5</v>
      </c>
      <c r="F84" s="10">
        <v>0.65</v>
      </c>
      <c r="G84" s="10"/>
      <c r="H84" s="11">
        <f t="shared" si="9"/>
        <v>19.850000000000001</v>
      </c>
    </row>
    <row r="85" spans="1:8" x14ac:dyDescent="0.25">
      <c r="A85" s="8">
        <v>16</v>
      </c>
      <c r="B85" s="26" t="s">
        <v>68</v>
      </c>
      <c r="C85" s="27" t="s">
        <v>61</v>
      </c>
      <c r="D85" s="28">
        <v>42308</v>
      </c>
      <c r="E85" s="9">
        <v>20.5</v>
      </c>
      <c r="F85" s="10">
        <v>0.65</v>
      </c>
      <c r="G85" s="10"/>
      <c r="H85" s="11">
        <f t="shared" si="9"/>
        <v>19.850000000000001</v>
      </c>
    </row>
    <row r="86" spans="1:8" x14ac:dyDescent="0.25">
      <c r="A86" s="8">
        <v>17</v>
      </c>
      <c r="B86" s="8" t="s">
        <v>27</v>
      </c>
      <c r="C86" s="22" t="s">
        <v>20</v>
      </c>
      <c r="D86" s="23">
        <v>42147</v>
      </c>
      <c r="E86" s="9">
        <v>20.5</v>
      </c>
      <c r="F86" s="10">
        <v>0.65</v>
      </c>
      <c r="G86" s="10"/>
      <c r="H86" s="11">
        <f t="shared" si="9"/>
        <v>19.850000000000001</v>
      </c>
    </row>
    <row r="87" spans="1:8" x14ac:dyDescent="0.25">
      <c r="A87" s="8">
        <v>18</v>
      </c>
      <c r="B87" s="8" t="s">
        <v>21</v>
      </c>
      <c r="C87" s="22" t="s">
        <v>20</v>
      </c>
      <c r="D87" s="23">
        <v>42042</v>
      </c>
      <c r="E87" s="9">
        <v>20.5</v>
      </c>
      <c r="F87" s="10">
        <v>0.65</v>
      </c>
      <c r="G87" s="10"/>
      <c r="H87" s="11">
        <f t="shared" si="9"/>
        <v>19.850000000000001</v>
      </c>
    </row>
    <row r="88" spans="1:8" x14ac:dyDescent="0.25">
      <c r="A88" s="8">
        <v>19</v>
      </c>
      <c r="B88" s="8" t="s">
        <v>25</v>
      </c>
      <c r="C88" s="22" t="s">
        <v>20</v>
      </c>
      <c r="D88" s="23">
        <v>42692</v>
      </c>
      <c r="E88" s="9">
        <v>20.5</v>
      </c>
      <c r="F88" s="10">
        <v>0.7</v>
      </c>
      <c r="G88" s="10"/>
      <c r="H88" s="11">
        <f t="shared" si="9"/>
        <v>19.8</v>
      </c>
    </row>
    <row r="89" spans="1:8" x14ac:dyDescent="0.25">
      <c r="A89" s="8">
        <v>20</v>
      </c>
      <c r="B89" s="26" t="s">
        <v>41</v>
      </c>
      <c r="C89" s="22" t="s">
        <v>32</v>
      </c>
      <c r="D89" s="28">
        <v>42301</v>
      </c>
      <c r="E89" s="9">
        <v>20.5</v>
      </c>
      <c r="F89" s="10">
        <v>0.7</v>
      </c>
      <c r="G89" s="10"/>
      <c r="H89" s="11">
        <f t="shared" si="9"/>
        <v>19.8</v>
      </c>
    </row>
    <row r="90" spans="1:8" x14ac:dyDescent="0.25">
      <c r="A90" s="8">
        <v>21</v>
      </c>
      <c r="B90" s="8" t="s">
        <v>42</v>
      </c>
      <c r="C90" s="22" t="s">
        <v>32</v>
      </c>
      <c r="D90" s="23">
        <v>42566</v>
      </c>
      <c r="E90" s="9">
        <v>20.5</v>
      </c>
      <c r="F90" s="10">
        <v>0.75</v>
      </c>
      <c r="G90" s="10"/>
      <c r="H90" s="11">
        <f t="shared" si="8"/>
        <v>19.75</v>
      </c>
    </row>
    <row r="91" spans="1:8" x14ac:dyDescent="0.25">
      <c r="A91" s="8">
        <v>22</v>
      </c>
      <c r="B91" s="29" t="s">
        <v>85</v>
      </c>
      <c r="C91" s="27" t="s">
        <v>82</v>
      </c>
      <c r="D91" s="23">
        <v>42478</v>
      </c>
      <c r="E91" s="9">
        <v>20.5</v>
      </c>
      <c r="F91" s="10">
        <v>0.8</v>
      </c>
      <c r="G91" s="10"/>
      <c r="H91" s="11">
        <f>SUM(E91-F91-G91)</f>
        <v>19.7</v>
      </c>
    </row>
    <row r="92" spans="1:8" x14ac:dyDescent="0.25">
      <c r="A92" s="8">
        <v>23</v>
      </c>
      <c r="B92" s="26" t="s">
        <v>66</v>
      </c>
      <c r="C92" s="27" t="s">
        <v>61</v>
      </c>
      <c r="D92" s="28">
        <v>42196</v>
      </c>
      <c r="E92" s="9">
        <v>20.5</v>
      </c>
      <c r="F92" s="10">
        <v>0.8</v>
      </c>
      <c r="G92" s="10"/>
      <c r="H92" s="11">
        <f>SUM(E92-F92-G92)</f>
        <v>19.7</v>
      </c>
    </row>
    <row r="93" spans="1:8" x14ac:dyDescent="0.25">
      <c r="A93" s="8">
        <v>24</v>
      </c>
      <c r="B93" s="8" t="s">
        <v>63</v>
      </c>
      <c r="C93" s="22" t="s">
        <v>61</v>
      </c>
      <c r="D93" s="23">
        <v>42156</v>
      </c>
      <c r="E93" s="9">
        <v>20.5</v>
      </c>
      <c r="F93" s="10">
        <v>0.8</v>
      </c>
      <c r="G93" s="10"/>
      <c r="H93" s="11">
        <f>SUM(E93-F93-G93)</f>
        <v>19.7</v>
      </c>
    </row>
    <row r="94" spans="1:8" x14ac:dyDescent="0.25">
      <c r="A94" s="8">
        <v>25</v>
      </c>
      <c r="B94" s="29" t="s">
        <v>28</v>
      </c>
      <c r="C94" s="22" t="s">
        <v>20</v>
      </c>
      <c r="D94" s="25">
        <v>42128</v>
      </c>
      <c r="E94" s="9">
        <v>20.5</v>
      </c>
      <c r="F94" s="10">
        <v>0.8</v>
      </c>
      <c r="G94" s="10"/>
      <c r="H94" s="11">
        <f>SUM(E94-F94-G94)</f>
        <v>19.7</v>
      </c>
    </row>
    <row r="95" spans="1:8" x14ac:dyDescent="0.25">
      <c r="A95" s="8">
        <v>26</v>
      </c>
      <c r="B95" s="8" t="s">
        <v>36</v>
      </c>
      <c r="C95" s="22" t="s">
        <v>32</v>
      </c>
      <c r="D95" s="23">
        <v>42027</v>
      </c>
      <c r="E95" s="9">
        <v>20.5</v>
      </c>
      <c r="F95" s="10">
        <v>0.8</v>
      </c>
      <c r="G95" s="10"/>
      <c r="H95" s="11">
        <f>SUM(E95-F95-G95)</f>
        <v>19.7</v>
      </c>
    </row>
    <row r="96" spans="1:8" x14ac:dyDescent="0.25">
      <c r="A96" s="8">
        <v>27</v>
      </c>
      <c r="B96" s="8" t="s">
        <v>88</v>
      </c>
      <c r="C96" s="27" t="s">
        <v>32</v>
      </c>
      <c r="D96" s="23">
        <v>42545</v>
      </c>
      <c r="E96" s="9">
        <v>20.5</v>
      </c>
      <c r="F96" s="10">
        <v>0.85</v>
      </c>
      <c r="G96" s="10"/>
      <c r="H96" s="11">
        <f t="shared" si="8"/>
        <v>19.649999999999999</v>
      </c>
    </row>
    <row r="97" spans="1:8" x14ac:dyDescent="0.25">
      <c r="A97" s="8">
        <v>28</v>
      </c>
      <c r="B97" s="29" t="s">
        <v>84</v>
      </c>
      <c r="C97" s="27" t="s">
        <v>82</v>
      </c>
      <c r="D97" s="23">
        <v>42664</v>
      </c>
      <c r="E97" s="9">
        <v>20.5</v>
      </c>
      <c r="F97" s="10">
        <v>0.9</v>
      </c>
      <c r="G97" s="8"/>
      <c r="H97" s="11">
        <f t="shared" ref="H97:H104" si="10">SUM(E97-F97-G97)</f>
        <v>19.600000000000001</v>
      </c>
    </row>
    <row r="98" spans="1:8" x14ac:dyDescent="0.25">
      <c r="A98" s="8">
        <v>29</v>
      </c>
      <c r="B98" s="8" t="s">
        <v>26</v>
      </c>
      <c r="C98" s="22" t="s">
        <v>20</v>
      </c>
      <c r="D98" s="23">
        <v>42616</v>
      </c>
      <c r="E98" s="9">
        <v>20.5</v>
      </c>
      <c r="F98" s="10">
        <v>0.9</v>
      </c>
      <c r="G98" s="10"/>
      <c r="H98" s="11">
        <f t="shared" si="10"/>
        <v>19.600000000000001</v>
      </c>
    </row>
    <row r="99" spans="1:8" x14ac:dyDescent="0.25">
      <c r="A99" s="8">
        <v>30</v>
      </c>
      <c r="B99" s="8" t="s">
        <v>23</v>
      </c>
      <c r="C99" s="22" t="s">
        <v>20</v>
      </c>
      <c r="D99" s="23">
        <v>42576</v>
      </c>
      <c r="E99" s="9">
        <v>20.5</v>
      </c>
      <c r="F99" s="10">
        <v>0.9</v>
      </c>
      <c r="G99" s="10"/>
      <c r="H99" s="11">
        <f t="shared" si="10"/>
        <v>19.600000000000001</v>
      </c>
    </row>
    <row r="100" spans="1:8" x14ac:dyDescent="0.25">
      <c r="A100" s="8">
        <v>31</v>
      </c>
      <c r="B100" s="8" t="s">
        <v>53</v>
      </c>
      <c r="C100" s="22" t="s">
        <v>47</v>
      </c>
      <c r="D100" s="23">
        <v>42492</v>
      </c>
      <c r="E100" s="9">
        <v>20.5</v>
      </c>
      <c r="F100" s="10">
        <v>0.9</v>
      </c>
      <c r="G100" s="10"/>
      <c r="H100" s="11">
        <f t="shared" si="10"/>
        <v>19.600000000000001</v>
      </c>
    </row>
    <row r="101" spans="1:8" x14ac:dyDescent="0.25">
      <c r="A101" s="8">
        <v>32</v>
      </c>
      <c r="B101" s="29" t="s">
        <v>51</v>
      </c>
      <c r="C101" s="22" t="s">
        <v>47</v>
      </c>
      <c r="D101" s="25">
        <v>42113</v>
      </c>
      <c r="E101" s="9">
        <v>20.5</v>
      </c>
      <c r="F101" s="10">
        <v>0.9</v>
      </c>
      <c r="G101" s="10"/>
      <c r="H101" s="11">
        <f t="shared" si="10"/>
        <v>19.600000000000001</v>
      </c>
    </row>
    <row r="102" spans="1:8" x14ac:dyDescent="0.25">
      <c r="A102" s="8">
        <v>33</v>
      </c>
      <c r="B102" s="8" t="s">
        <v>22</v>
      </c>
      <c r="C102" s="22" t="s">
        <v>20</v>
      </c>
      <c r="D102" s="23">
        <v>42724</v>
      </c>
      <c r="E102" s="9">
        <v>20.5</v>
      </c>
      <c r="F102" s="10">
        <v>0.95</v>
      </c>
      <c r="G102" s="10"/>
      <c r="H102" s="11">
        <f t="shared" si="10"/>
        <v>19.55</v>
      </c>
    </row>
    <row r="103" spans="1:8" x14ac:dyDescent="0.25">
      <c r="A103" s="8">
        <v>34</v>
      </c>
      <c r="B103" s="26" t="s">
        <v>67</v>
      </c>
      <c r="C103" s="27" t="s">
        <v>61</v>
      </c>
      <c r="D103" s="28">
        <v>42262</v>
      </c>
      <c r="E103" s="9">
        <v>20.5</v>
      </c>
      <c r="F103" s="10">
        <v>0.95</v>
      </c>
      <c r="G103" s="10"/>
      <c r="H103" s="11">
        <f t="shared" si="10"/>
        <v>19.55</v>
      </c>
    </row>
    <row r="104" spans="1:8" x14ac:dyDescent="0.25">
      <c r="A104" s="8">
        <v>35</v>
      </c>
      <c r="B104" s="8" t="s">
        <v>52</v>
      </c>
      <c r="C104" s="22" t="s">
        <v>47</v>
      </c>
      <c r="D104" s="23">
        <v>42227</v>
      </c>
      <c r="E104" s="9">
        <v>20.5</v>
      </c>
      <c r="F104" s="10">
        <v>0.95</v>
      </c>
      <c r="G104" s="10"/>
      <c r="H104" s="11">
        <f t="shared" si="10"/>
        <v>19.55</v>
      </c>
    </row>
    <row r="105" spans="1:8" x14ac:dyDescent="0.25">
      <c r="A105" s="8">
        <v>36</v>
      </c>
      <c r="B105" s="8" t="s">
        <v>46</v>
      </c>
      <c r="C105" s="22" t="s">
        <v>47</v>
      </c>
      <c r="D105" s="23">
        <v>42598</v>
      </c>
      <c r="E105" s="9">
        <v>20.5</v>
      </c>
      <c r="F105" s="10">
        <v>1</v>
      </c>
      <c r="G105" s="10"/>
      <c r="H105" s="11">
        <f t="shared" ref="H105:H118" si="11">SUM(E105-F105-G105)</f>
        <v>19.5</v>
      </c>
    </row>
    <row r="106" spans="1:8" x14ac:dyDescent="0.25">
      <c r="A106" s="8">
        <v>37</v>
      </c>
      <c r="B106" s="26" t="s">
        <v>49</v>
      </c>
      <c r="C106" s="27" t="s">
        <v>47</v>
      </c>
      <c r="D106" s="28">
        <v>42291</v>
      </c>
      <c r="E106" s="9">
        <v>20.5</v>
      </c>
      <c r="F106" s="10">
        <v>1.05</v>
      </c>
      <c r="G106" s="10"/>
      <c r="H106" s="11">
        <f>SUM(E106-F106-G106)</f>
        <v>19.45</v>
      </c>
    </row>
    <row r="107" spans="1:8" x14ac:dyDescent="0.25">
      <c r="A107" s="8">
        <v>38</v>
      </c>
      <c r="B107" s="29" t="s">
        <v>86</v>
      </c>
      <c r="C107" s="27" t="s">
        <v>82</v>
      </c>
      <c r="D107" s="23">
        <v>42069</v>
      </c>
      <c r="E107" s="9">
        <v>20.5</v>
      </c>
      <c r="F107" s="10">
        <v>1.05</v>
      </c>
      <c r="G107" s="10"/>
      <c r="H107" s="11">
        <f>SUM(E107-F107-G107)</f>
        <v>19.45</v>
      </c>
    </row>
    <row r="108" spans="1:8" x14ac:dyDescent="0.25">
      <c r="A108" s="8">
        <v>39</v>
      </c>
      <c r="B108" s="26" t="s">
        <v>48</v>
      </c>
      <c r="C108" s="27" t="s">
        <v>47</v>
      </c>
      <c r="D108" s="28">
        <v>42575</v>
      </c>
      <c r="E108" s="9">
        <v>20.5</v>
      </c>
      <c r="F108" s="10">
        <v>1.1000000000000001</v>
      </c>
      <c r="G108" s="10"/>
      <c r="H108" s="11">
        <f>SUM(E108-F108-G108)</f>
        <v>19.399999999999999</v>
      </c>
    </row>
    <row r="109" spans="1:8" x14ac:dyDescent="0.25">
      <c r="A109" s="8">
        <v>40</v>
      </c>
      <c r="B109" s="8" t="s">
        <v>35</v>
      </c>
      <c r="C109" s="22" t="s">
        <v>32</v>
      </c>
      <c r="D109" s="23">
        <v>42168</v>
      </c>
      <c r="E109" s="9">
        <v>20.5</v>
      </c>
      <c r="F109" s="10">
        <v>1.1000000000000001</v>
      </c>
      <c r="G109" s="10"/>
      <c r="H109" s="11">
        <f>SUM(E109-F109-G109)</f>
        <v>19.399999999999999</v>
      </c>
    </row>
    <row r="110" spans="1:8" x14ac:dyDescent="0.25">
      <c r="A110" s="8">
        <v>41</v>
      </c>
      <c r="B110" s="26" t="s">
        <v>62</v>
      </c>
      <c r="C110" s="27" t="s">
        <v>61</v>
      </c>
      <c r="D110" s="28">
        <v>42195</v>
      </c>
      <c r="E110" s="9">
        <v>20.5</v>
      </c>
      <c r="F110" s="10">
        <v>1.2</v>
      </c>
      <c r="G110" s="10"/>
      <c r="H110" s="11">
        <f t="shared" si="11"/>
        <v>19.3</v>
      </c>
    </row>
    <row r="111" spans="1:8" x14ac:dyDescent="0.25">
      <c r="A111" s="8">
        <v>42</v>
      </c>
      <c r="B111" s="26" t="s">
        <v>50</v>
      </c>
      <c r="C111" s="27" t="s">
        <v>47</v>
      </c>
      <c r="D111" s="28">
        <v>42100</v>
      </c>
      <c r="E111" s="9">
        <v>20.5</v>
      </c>
      <c r="F111" s="10">
        <v>1.3</v>
      </c>
      <c r="G111" s="10"/>
      <c r="H111" s="11">
        <f t="shared" si="11"/>
        <v>19.2</v>
      </c>
    </row>
    <row r="112" spans="1:8" x14ac:dyDescent="0.25">
      <c r="A112" s="8">
        <v>43</v>
      </c>
      <c r="B112" s="26" t="s">
        <v>69</v>
      </c>
      <c r="C112" s="27" t="s">
        <v>61</v>
      </c>
      <c r="D112" s="28">
        <v>42075</v>
      </c>
      <c r="E112" s="9">
        <v>20.5</v>
      </c>
      <c r="F112" s="10">
        <v>1.35</v>
      </c>
      <c r="G112" s="10"/>
      <c r="H112" s="11">
        <f t="shared" si="11"/>
        <v>19.149999999999999</v>
      </c>
    </row>
    <row r="113" spans="1:8" x14ac:dyDescent="0.25">
      <c r="A113" s="8">
        <v>44</v>
      </c>
      <c r="B113" s="8" t="s">
        <v>71</v>
      </c>
      <c r="C113" s="22" t="s">
        <v>61</v>
      </c>
      <c r="D113" s="23">
        <v>42494</v>
      </c>
      <c r="E113" s="9">
        <v>20.5</v>
      </c>
      <c r="F113" s="10">
        <v>1.4</v>
      </c>
      <c r="G113" s="10"/>
      <c r="H113" s="11">
        <f t="shared" si="11"/>
        <v>19.100000000000001</v>
      </c>
    </row>
    <row r="114" spans="1:8" x14ac:dyDescent="0.25">
      <c r="A114" s="8">
        <v>45</v>
      </c>
      <c r="B114" s="26" t="s">
        <v>90</v>
      </c>
      <c r="C114" s="27" t="s">
        <v>61</v>
      </c>
      <c r="D114" s="28">
        <v>42636</v>
      </c>
      <c r="E114" s="9">
        <v>20</v>
      </c>
      <c r="F114" s="10">
        <v>1.05</v>
      </c>
      <c r="G114" s="10"/>
      <c r="H114" s="11">
        <f t="shared" si="11"/>
        <v>18.95</v>
      </c>
    </row>
    <row r="115" spans="1:8" x14ac:dyDescent="0.25">
      <c r="A115" s="8">
        <v>46</v>
      </c>
      <c r="B115" s="8" t="s">
        <v>89</v>
      </c>
      <c r="C115" s="27" t="s">
        <v>32</v>
      </c>
      <c r="D115" s="23">
        <v>42602</v>
      </c>
      <c r="E115" s="9">
        <v>10.5</v>
      </c>
      <c r="F115" s="10">
        <v>0.4</v>
      </c>
      <c r="G115" s="10"/>
      <c r="H115" s="11">
        <f t="shared" si="11"/>
        <v>10.1</v>
      </c>
    </row>
    <row r="116" spans="1:8" x14ac:dyDescent="0.25">
      <c r="A116" s="8">
        <v>47</v>
      </c>
      <c r="B116" s="29" t="s">
        <v>83</v>
      </c>
      <c r="C116" s="27" t="s">
        <v>82</v>
      </c>
      <c r="D116" s="23">
        <v>42291</v>
      </c>
      <c r="E116" s="9">
        <v>10</v>
      </c>
      <c r="F116" s="10">
        <v>0.5</v>
      </c>
      <c r="G116" s="10"/>
      <c r="H116" s="11">
        <f t="shared" si="11"/>
        <v>9.5</v>
      </c>
    </row>
    <row r="117" spans="1:8" x14ac:dyDescent="0.25">
      <c r="A117" s="64">
        <v>48</v>
      </c>
      <c r="B117" s="64" t="s">
        <v>29</v>
      </c>
      <c r="C117" s="78" t="s">
        <v>18</v>
      </c>
      <c r="D117" s="77">
        <v>42546</v>
      </c>
      <c r="E117" s="68">
        <v>0</v>
      </c>
      <c r="F117" s="69">
        <v>0</v>
      </c>
      <c r="G117" s="69"/>
      <c r="H117" s="76">
        <f t="shared" si="11"/>
        <v>0</v>
      </c>
    </row>
    <row r="118" spans="1:8" x14ac:dyDescent="0.25">
      <c r="A118" s="64">
        <v>49</v>
      </c>
      <c r="B118" s="73" t="s">
        <v>72</v>
      </c>
      <c r="C118" s="78" t="s">
        <v>61</v>
      </c>
      <c r="D118" s="75">
        <v>42050</v>
      </c>
      <c r="E118" s="68">
        <v>0</v>
      </c>
      <c r="F118" s="69">
        <v>0</v>
      </c>
      <c r="G118" s="69"/>
      <c r="H118" s="76">
        <f t="shared" si="11"/>
        <v>0</v>
      </c>
    </row>
  </sheetData>
  <sortState xmlns:xlrd2="http://schemas.microsoft.com/office/spreadsheetml/2017/richdata2" ref="B108:H109">
    <sortCondition descending="1" ref="D108:D109"/>
  </sortState>
  <mergeCells count="6">
    <mergeCell ref="E68:H68"/>
    <mergeCell ref="B1:U1"/>
    <mergeCell ref="B2:Q2"/>
    <mergeCell ref="E3:H3"/>
    <mergeCell ref="I3:L3"/>
    <mergeCell ref="M3:P3"/>
  </mergeCells>
  <dataValidations count="1">
    <dataValidation type="custom" allowBlank="1" showInputMessage="1" showErrorMessage="1" sqref="R71 H70:H116 R35:R47 P5:P66 L5:L66 H5:H66" xr:uid="{00000000-0002-0000-0400-000000000000}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4"/>
  <sheetViews>
    <sheetView workbookViewId="0">
      <selection activeCell="K63" sqref="K63"/>
    </sheetView>
  </sheetViews>
  <sheetFormatPr defaultRowHeight="15" x14ac:dyDescent="0.25"/>
  <cols>
    <col min="1" max="1" width="3" bestFit="1" customWidth="1"/>
    <col min="2" max="2" width="26.5703125" customWidth="1"/>
    <col min="3" max="3" width="27.28515625" bestFit="1" customWidth="1"/>
    <col min="4" max="4" width="10.7109375" bestFit="1" customWidth="1"/>
  </cols>
  <sheetData>
    <row r="1" spans="1:8" x14ac:dyDescent="0.25">
      <c r="D1" s="2"/>
      <c r="E1" s="136" t="s">
        <v>0</v>
      </c>
      <c r="F1" s="137"/>
      <c r="G1" s="137"/>
      <c r="H1" s="137"/>
    </row>
    <row r="2" spans="1:8" x14ac:dyDescent="0.25">
      <c r="B2" s="3" t="s">
        <v>3</v>
      </c>
      <c r="C2" s="3" t="s">
        <v>4</v>
      </c>
      <c r="D2" s="3" t="s">
        <v>5</v>
      </c>
      <c r="E2" s="4" t="s">
        <v>7</v>
      </c>
      <c r="F2" s="4" t="s">
        <v>8</v>
      </c>
      <c r="G2" s="4" t="s">
        <v>9</v>
      </c>
      <c r="H2" s="4" t="s">
        <v>10</v>
      </c>
    </row>
    <row r="3" spans="1:8" x14ac:dyDescent="0.25">
      <c r="A3" s="95">
        <v>1</v>
      </c>
      <c r="B3" s="95" t="s">
        <v>71</v>
      </c>
      <c r="C3" s="96" t="s">
        <v>61</v>
      </c>
      <c r="D3" s="97">
        <v>42494</v>
      </c>
      <c r="E3" s="98">
        <v>10</v>
      </c>
      <c r="F3" s="99">
        <v>0.25</v>
      </c>
      <c r="G3" s="99"/>
      <c r="H3" s="100">
        <f t="shared" ref="H3:H30" si="0">SUM(E3-F3-G3)</f>
        <v>9.75</v>
      </c>
    </row>
    <row r="4" spans="1:8" x14ac:dyDescent="0.25">
      <c r="A4" s="101">
        <v>2</v>
      </c>
      <c r="B4" s="102" t="s">
        <v>67</v>
      </c>
      <c r="C4" s="103" t="s">
        <v>61</v>
      </c>
      <c r="D4" s="104">
        <v>42262</v>
      </c>
      <c r="E4" s="98">
        <v>10</v>
      </c>
      <c r="F4" s="99">
        <v>0.35</v>
      </c>
      <c r="G4" s="99"/>
      <c r="H4" s="100">
        <f>SUM(E4-F4-G4)</f>
        <v>9.65</v>
      </c>
    </row>
    <row r="5" spans="1:8" x14ac:dyDescent="0.25">
      <c r="A5" s="53">
        <v>3</v>
      </c>
      <c r="B5" s="90" t="s">
        <v>65</v>
      </c>
      <c r="C5" s="91" t="s">
        <v>61</v>
      </c>
      <c r="D5" s="92">
        <v>42218</v>
      </c>
      <c r="E5" s="49">
        <v>10</v>
      </c>
      <c r="F5" s="50">
        <v>0.35</v>
      </c>
      <c r="G5" s="93"/>
      <c r="H5" s="94">
        <f>SUM(E5-F5-G5)</f>
        <v>9.65</v>
      </c>
    </row>
    <row r="6" spans="1:8" x14ac:dyDescent="0.25">
      <c r="A6" s="95">
        <v>4</v>
      </c>
      <c r="B6" s="102" t="s">
        <v>70</v>
      </c>
      <c r="C6" s="103" t="s">
        <v>61</v>
      </c>
      <c r="D6" s="104">
        <v>42241</v>
      </c>
      <c r="E6" s="98">
        <v>10</v>
      </c>
      <c r="F6" s="99">
        <v>0.375</v>
      </c>
      <c r="G6" s="99"/>
      <c r="H6" s="100">
        <f t="shared" si="0"/>
        <v>9.625</v>
      </c>
    </row>
    <row r="7" spans="1:8" x14ac:dyDescent="0.25">
      <c r="A7" s="95">
        <v>5</v>
      </c>
      <c r="B7" s="105" t="s">
        <v>83</v>
      </c>
      <c r="C7" s="103" t="s">
        <v>82</v>
      </c>
      <c r="D7" s="97">
        <v>42291</v>
      </c>
      <c r="E7" s="98">
        <v>10</v>
      </c>
      <c r="F7" s="99">
        <v>0.4</v>
      </c>
      <c r="G7" s="99"/>
      <c r="H7" s="100">
        <f t="shared" si="0"/>
        <v>9.6</v>
      </c>
    </row>
    <row r="8" spans="1:8" x14ac:dyDescent="0.25">
      <c r="A8" s="95">
        <v>6</v>
      </c>
      <c r="B8" s="102" t="s">
        <v>73</v>
      </c>
      <c r="C8" s="103" t="s">
        <v>61</v>
      </c>
      <c r="D8" s="104">
        <v>42579</v>
      </c>
      <c r="E8" s="98">
        <v>10</v>
      </c>
      <c r="F8" s="99">
        <v>0.45</v>
      </c>
      <c r="G8" s="99"/>
      <c r="H8" s="100">
        <f>SUM(E8-F8-G8)</f>
        <v>9.5500000000000007</v>
      </c>
    </row>
    <row r="9" spans="1:8" x14ac:dyDescent="0.25">
      <c r="A9" s="8">
        <v>7</v>
      </c>
      <c r="B9" s="26" t="s">
        <v>64</v>
      </c>
      <c r="C9" s="27" t="s">
        <v>61</v>
      </c>
      <c r="D9" s="28">
        <v>42241</v>
      </c>
      <c r="E9" s="9">
        <v>10</v>
      </c>
      <c r="F9" s="10">
        <v>0.45</v>
      </c>
      <c r="G9" s="10"/>
      <c r="H9" s="11">
        <f>SUM(E9-F9-G9)</f>
        <v>9.5500000000000007</v>
      </c>
    </row>
    <row r="10" spans="1:8" ht="15" customHeight="1" x14ac:dyDescent="0.25">
      <c r="A10" s="8">
        <v>8</v>
      </c>
      <c r="B10" s="8" t="s">
        <v>24</v>
      </c>
      <c r="C10" s="22" t="s">
        <v>20</v>
      </c>
      <c r="D10" s="23">
        <v>42111</v>
      </c>
      <c r="E10" s="9">
        <v>10</v>
      </c>
      <c r="F10" s="10">
        <v>0.45</v>
      </c>
      <c r="G10" s="10"/>
      <c r="H10" s="11">
        <f>SUM(E10-F10-G10)</f>
        <v>9.5500000000000007</v>
      </c>
    </row>
    <row r="11" spans="1:8" ht="15" customHeight="1" x14ac:dyDescent="0.25">
      <c r="A11" s="8">
        <v>9</v>
      </c>
      <c r="B11" s="26" t="s">
        <v>62</v>
      </c>
      <c r="C11" s="27" t="s">
        <v>61</v>
      </c>
      <c r="D11" s="28">
        <v>42195</v>
      </c>
      <c r="E11" s="9">
        <v>10</v>
      </c>
      <c r="F11" s="10">
        <v>0.5</v>
      </c>
      <c r="G11" s="10"/>
      <c r="H11" s="11">
        <f t="shared" si="0"/>
        <v>9.5</v>
      </c>
    </row>
    <row r="12" spans="1:8" x14ac:dyDescent="0.25">
      <c r="A12" s="53">
        <v>10</v>
      </c>
      <c r="B12" s="55" t="s">
        <v>37</v>
      </c>
      <c r="C12" s="47" t="s">
        <v>32</v>
      </c>
      <c r="D12" s="57">
        <v>42075</v>
      </c>
      <c r="E12" s="49">
        <v>10</v>
      </c>
      <c r="F12" s="50">
        <v>0.52500000000000002</v>
      </c>
      <c r="G12" s="50"/>
      <c r="H12" s="51">
        <f t="shared" si="0"/>
        <v>9.4749999999999996</v>
      </c>
    </row>
    <row r="13" spans="1:8" x14ac:dyDescent="0.25">
      <c r="A13" s="8">
        <v>11</v>
      </c>
      <c r="B13" s="8" t="s">
        <v>23</v>
      </c>
      <c r="C13" s="22" t="s">
        <v>20</v>
      </c>
      <c r="D13" s="23">
        <v>42576</v>
      </c>
      <c r="E13" s="9">
        <v>10</v>
      </c>
      <c r="F13" s="10">
        <v>0.55000000000000004</v>
      </c>
      <c r="G13" s="10"/>
      <c r="H13" s="11">
        <f t="shared" ref="H13:H28" si="1">SUM(E13-F13-G13)</f>
        <v>9.4499999999999993</v>
      </c>
    </row>
    <row r="14" spans="1:8" x14ac:dyDescent="0.25">
      <c r="A14" s="53">
        <v>12</v>
      </c>
      <c r="B14" s="53" t="s">
        <v>87</v>
      </c>
      <c r="C14" s="56" t="s">
        <v>32</v>
      </c>
      <c r="D14" s="48">
        <v>42096</v>
      </c>
      <c r="E14" s="49">
        <v>10</v>
      </c>
      <c r="F14" s="50">
        <v>0.55000000000000004</v>
      </c>
      <c r="G14" s="50"/>
      <c r="H14" s="51">
        <f t="shared" si="1"/>
        <v>9.4499999999999993</v>
      </c>
    </row>
    <row r="15" spans="1:8" x14ac:dyDescent="0.25">
      <c r="A15" s="8">
        <v>13</v>
      </c>
      <c r="B15" s="8" t="s">
        <v>21</v>
      </c>
      <c r="C15" s="22" t="s">
        <v>20</v>
      </c>
      <c r="D15" s="23">
        <v>42042</v>
      </c>
      <c r="E15" s="9">
        <v>10</v>
      </c>
      <c r="F15" s="10">
        <v>0.55000000000000004</v>
      </c>
      <c r="G15" s="10"/>
      <c r="H15" s="11">
        <f t="shared" si="1"/>
        <v>9.4499999999999993</v>
      </c>
    </row>
    <row r="16" spans="1:8" x14ac:dyDescent="0.25">
      <c r="A16" s="8">
        <v>14</v>
      </c>
      <c r="B16" s="8" t="s">
        <v>26</v>
      </c>
      <c r="C16" s="22" t="s">
        <v>20</v>
      </c>
      <c r="D16" s="23">
        <v>42616</v>
      </c>
      <c r="E16" s="9">
        <v>10</v>
      </c>
      <c r="F16" s="10">
        <v>0.6</v>
      </c>
      <c r="G16" s="10"/>
      <c r="H16" s="11">
        <f t="shared" si="1"/>
        <v>9.4</v>
      </c>
    </row>
    <row r="17" spans="1:8" x14ac:dyDescent="0.25">
      <c r="A17" s="8">
        <v>15</v>
      </c>
      <c r="B17" s="8" t="s">
        <v>42</v>
      </c>
      <c r="C17" s="22" t="s">
        <v>32</v>
      </c>
      <c r="D17" s="23">
        <v>42566</v>
      </c>
      <c r="E17" s="9">
        <v>10</v>
      </c>
      <c r="F17" s="10">
        <v>0.6</v>
      </c>
      <c r="G17" s="10"/>
      <c r="H17" s="11">
        <f t="shared" si="1"/>
        <v>9.4</v>
      </c>
    </row>
    <row r="18" spans="1:8" x14ac:dyDescent="0.25">
      <c r="A18" s="8">
        <v>16</v>
      </c>
      <c r="B18" s="26" t="s">
        <v>66</v>
      </c>
      <c r="C18" s="27" t="s">
        <v>61</v>
      </c>
      <c r="D18" s="28">
        <v>42196</v>
      </c>
      <c r="E18" s="9">
        <v>10</v>
      </c>
      <c r="F18" s="10">
        <v>0.6</v>
      </c>
      <c r="G18" s="10"/>
      <c r="H18" s="11">
        <f t="shared" si="1"/>
        <v>9.4</v>
      </c>
    </row>
    <row r="19" spans="1:8" x14ac:dyDescent="0.25">
      <c r="A19" s="8">
        <v>17</v>
      </c>
      <c r="B19" s="8" t="s">
        <v>36</v>
      </c>
      <c r="C19" s="22" t="s">
        <v>32</v>
      </c>
      <c r="D19" s="23">
        <v>42027</v>
      </c>
      <c r="E19" s="9">
        <v>10</v>
      </c>
      <c r="F19" s="10">
        <v>0.6</v>
      </c>
      <c r="G19" s="10"/>
      <c r="H19" s="11">
        <f t="shared" si="1"/>
        <v>9.4</v>
      </c>
    </row>
    <row r="20" spans="1:8" x14ac:dyDescent="0.25">
      <c r="A20" s="8">
        <v>18</v>
      </c>
      <c r="B20" s="26" t="s">
        <v>68</v>
      </c>
      <c r="C20" s="27" t="s">
        <v>61</v>
      </c>
      <c r="D20" s="28">
        <v>42308</v>
      </c>
      <c r="E20" s="9">
        <v>10</v>
      </c>
      <c r="F20" s="10">
        <v>0.67500000000000004</v>
      </c>
      <c r="G20" s="10"/>
      <c r="H20" s="11">
        <f t="shared" si="1"/>
        <v>9.3249999999999993</v>
      </c>
    </row>
    <row r="21" spans="1:8" ht="15" customHeight="1" x14ac:dyDescent="0.25">
      <c r="A21" s="8">
        <v>19</v>
      </c>
      <c r="B21" s="26" t="s">
        <v>69</v>
      </c>
      <c r="C21" s="27" t="s">
        <v>61</v>
      </c>
      <c r="D21" s="28">
        <v>42075</v>
      </c>
      <c r="E21" s="9">
        <v>10</v>
      </c>
      <c r="F21" s="10">
        <v>0.67500000000000004</v>
      </c>
      <c r="G21" s="10"/>
      <c r="H21" s="11">
        <f t="shared" si="1"/>
        <v>9.3249999999999993</v>
      </c>
    </row>
    <row r="22" spans="1:8" x14ac:dyDescent="0.25">
      <c r="A22" s="8">
        <v>20</v>
      </c>
      <c r="B22" s="32" t="s">
        <v>86</v>
      </c>
      <c r="C22" s="27" t="s">
        <v>82</v>
      </c>
      <c r="D22" s="23">
        <v>42069</v>
      </c>
      <c r="E22" s="9">
        <v>10</v>
      </c>
      <c r="F22" s="10">
        <v>0.67500000000000004</v>
      </c>
      <c r="G22" s="10"/>
      <c r="H22" s="11">
        <f t="shared" si="1"/>
        <v>9.3249999999999993</v>
      </c>
    </row>
    <row r="23" spans="1:8" x14ac:dyDescent="0.25">
      <c r="A23" s="8">
        <v>21</v>
      </c>
      <c r="B23" s="8" t="s">
        <v>25</v>
      </c>
      <c r="C23" s="22" t="s">
        <v>20</v>
      </c>
      <c r="D23" s="23">
        <v>42692</v>
      </c>
      <c r="E23" s="9">
        <v>10</v>
      </c>
      <c r="F23" s="10">
        <v>0.7</v>
      </c>
      <c r="G23" s="10"/>
      <c r="H23" s="11">
        <f t="shared" si="1"/>
        <v>9.3000000000000007</v>
      </c>
    </row>
    <row r="24" spans="1:8" x14ac:dyDescent="0.25">
      <c r="A24" s="8">
        <v>22</v>
      </c>
      <c r="B24" s="8" t="s">
        <v>39</v>
      </c>
      <c r="C24" s="22" t="s">
        <v>32</v>
      </c>
      <c r="D24" s="23">
        <v>42543</v>
      </c>
      <c r="E24" s="9">
        <v>10</v>
      </c>
      <c r="F24" s="10">
        <v>0.7</v>
      </c>
      <c r="G24" s="10"/>
      <c r="H24" s="11">
        <f t="shared" si="1"/>
        <v>9.3000000000000007</v>
      </c>
    </row>
    <row r="25" spans="1:8" x14ac:dyDescent="0.25">
      <c r="A25" s="8">
        <v>23</v>
      </c>
      <c r="B25" s="8" t="s">
        <v>27</v>
      </c>
      <c r="C25" s="22" t="s">
        <v>20</v>
      </c>
      <c r="D25" s="23">
        <v>42147</v>
      </c>
      <c r="E25" s="9">
        <v>10</v>
      </c>
      <c r="F25" s="10">
        <v>0.7</v>
      </c>
      <c r="G25" s="10"/>
      <c r="H25" s="11">
        <f t="shared" si="1"/>
        <v>9.3000000000000007</v>
      </c>
    </row>
    <row r="26" spans="1:8" ht="15" customHeight="1" x14ac:dyDescent="0.25">
      <c r="A26" s="8">
        <v>24</v>
      </c>
      <c r="B26" s="29" t="s">
        <v>28</v>
      </c>
      <c r="C26" s="22" t="s">
        <v>20</v>
      </c>
      <c r="D26" s="25">
        <v>42128</v>
      </c>
      <c r="E26" s="9">
        <v>10</v>
      </c>
      <c r="F26" s="10">
        <v>0.7</v>
      </c>
      <c r="G26" s="10"/>
      <c r="H26" s="11">
        <f t="shared" si="1"/>
        <v>9.3000000000000007</v>
      </c>
    </row>
    <row r="27" spans="1:8" x14ac:dyDescent="0.25">
      <c r="A27" s="8">
        <v>25</v>
      </c>
      <c r="B27" s="8" t="s">
        <v>34</v>
      </c>
      <c r="C27" s="22" t="s">
        <v>32</v>
      </c>
      <c r="D27" s="23">
        <v>42636</v>
      </c>
      <c r="E27" s="9">
        <v>10</v>
      </c>
      <c r="F27" s="10">
        <v>0.75</v>
      </c>
      <c r="G27" s="10"/>
      <c r="H27" s="11">
        <f t="shared" si="1"/>
        <v>9.25</v>
      </c>
    </row>
    <row r="28" spans="1:8" x14ac:dyDescent="0.25">
      <c r="A28" s="8">
        <v>26</v>
      </c>
      <c r="B28" s="8" t="s">
        <v>88</v>
      </c>
      <c r="C28" s="27" t="s">
        <v>32</v>
      </c>
      <c r="D28" s="23">
        <v>42545</v>
      </c>
      <c r="E28" s="9">
        <v>10</v>
      </c>
      <c r="F28" s="10">
        <v>0.75</v>
      </c>
      <c r="G28" s="10"/>
      <c r="H28" s="11">
        <f t="shared" si="1"/>
        <v>9.25</v>
      </c>
    </row>
    <row r="29" spans="1:8" x14ac:dyDescent="0.25">
      <c r="A29" s="8">
        <v>27</v>
      </c>
      <c r="B29" s="8" t="s">
        <v>30</v>
      </c>
      <c r="C29" s="22" t="s">
        <v>18</v>
      </c>
      <c r="D29" s="23">
        <v>42434</v>
      </c>
      <c r="E29" s="9">
        <v>10</v>
      </c>
      <c r="F29" s="10">
        <v>0.8</v>
      </c>
      <c r="G29" s="10"/>
      <c r="H29" s="11">
        <f t="shared" si="0"/>
        <v>9.1999999999999993</v>
      </c>
    </row>
    <row r="30" spans="1:8" x14ac:dyDescent="0.25">
      <c r="A30" s="8">
        <v>28</v>
      </c>
      <c r="B30" s="26" t="s">
        <v>49</v>
      </c>
      <c r="C30" s="27" t="s">
        <v>47</v>
      </c>
      <c r="D30" s="28">
        <v>42291</v>
      </c>
      <c r="E30" s="9">
        <v>10</v>
      </c>
      <c r="F30" s="10">
        <v>0.8</v>
      </c>
      <c r="G30" s="10"/>
      <c r="H30" s="11">
        <f t="shared" si="0"/>
        <v>9.1999999999999993</v>
      </c>
    </row>
    <row r="31" spans="1:8" x14ac:dyDescent="0.25">
      <c r="A31" s="8">
        <v>29</v>
      </c>
      <c r="B31" s="8" t="s">
        <v>38</v>
      </c>
      <c r="C31" s="22" t="s">
        <v>32</v>
      </c>
      <c r="D31" s="23">
        <v>42371</v>
      </c>
      <c r="E31" s="9">
        <v>10</v>
      </c>
      <c r="F31" s="10">
        <v>0.82499999999999996</v>
      </c>
      <c r="G31" s="10"/>
      <c r="H31" s="11">
        <f t="shared" ref="H31:H39" si="2">SUM(E31-F31-G31)</f>
        <v>9.1750000000000007</v>
      </c>
    </row>
    <row r="32" spans="1:8" x14ac:dyDescent="0.25">
      <c r="A32" s="8">
        <v>30</v>
      </c>
      <c r="B32" s="8" t="s">
        <v>63</v>
      </c>
      <c r="C32" s="22" t="s">
        <v>61</v>
      </c>
      <c r="D32" s="23">
        <v>42156</v>
      </c>
      <c r="E32" s="9">
        <v>10</v>
      </c>
      <c r="F32" s="10">
        <v>0.82499999999999996</v>
      </c>
      <c r="G32" s="10"/>
      <c r="H32" s="11">
        <f t="shared" si="2"/>
        <v>9.1750000000000007</v>
      </c>
    </row>
    <row r="33" spans="1:8" x14ac:dyDescent="0.25">
      <c r="A33" s="8">
        <v>31</v>
      </c>
      <c r="B33" s="8" t="s">
        <v>33</v>
      </c>
      <c r="C33" s="22" t="s">
        <v>32</v>
      </c>
      <c r="D33" s="23">
        <v>42121</v>
      </c>
      <c r="E33" s="9">
        <v>10</v>
      </c>
      <c r="F33" s="10">
        <v>0.82499999999999996</v>
      </c>
      <c r="G33" s="10"/>
      <c r="H33" s="11">
        <f t="shared" si="2"/>
        <v>9.1750000000000007</v>
      </c>
    </row>
    <row r="34" spans="1:8" x14ac:dyDescent="0.25">
      <c r="A34" s="8">
        <v>32</v>
      </c>
      <c r="B34" s="8" t="s">
        <v>44</v>
      </c>
      <c r="C34" s="22" t="s">
        <v>43</v>
      </c>
      <c r="D34" s="23">
        <v>42647</v>
      </c>
      <c r="E34" s="9">
        <v>10</v>
      </c>
      <c r="F34" s="10">
        <v>0.85</v>
      </c>
      <c r="G34" s="10"/>
      <c r="H34" s="11">
        <f t="shared" si="2"/>
        <v>9.15</v>
      </c>
    </row>
    <row r="35" spans="1:8" x14ac:dyDescent="0.25">
      <c r="A35" s="8">
        <v>33</v>
      </c>
      <c r="B35" s="8" t="s">
        <v>45</v>
      </c>
      <c r="C35" s="22" t="s">
        <v>43</v>
      </c>
      <c r="D35" s="23">
        <v>42383</v>
      </c>
      <c r="E35" s="9">
        <v>10</v>
      </c>
      <c r="F35" s="10">
        <v>0.85</v>
      </c>
      <c r="G35" s="10"/>
      <c r="H35" s="11">
        <f t="shared" si="2"/>
        <v>9.15</v>
      </c>
    </row>
    <row r="36" spans="1:8" x14ac:dyDescent="0.25">
      <c r="A36" s="8">
        <v>34</v>
      </c>
      <c r="B36" s="26" t="s">
        <v>41</v>
      </c>
      <c r="C36" s="22" t="s">
        <v>32</v>
      </c>
      <c r="D36" s="28">
        <v>42301</v>
      </c>
      <c r="E36" s="9">
        <v>10</v>
      </c>
      <c r="F36" s="10">
        <v>0.85</v>
      </c>
      <c r="G36" s="10"/>
      <c r="H36" s="11">
        <f t="shared" si="2"/>
        <v>9.15</v>
      </c>
    </row>
    <row r="37" spans="1:8" x14ac:dyDescent="0.25">
      <c r="A37" s="8">
        <v>35</v>
      </c>
      <c r="B37" s="29" t="s">
        <v>81</v>
      </c>
      <c r="C37" s="27" t="s">
        <v>19</v>
      </c>
      <c r="D37" s="25">
        <v>42287</v>
      </c>
      <c r="E37" s="9">
        <v>10</v>
      </c>
      <c r="F37" s="10">
        <v>0.85</v>
      </c>
      <c r="G37" s="10"/>
      <c r="H37" s="11">
        <f t="shared" si="2"/>
        <v>9.15</v>
      </c>
    </row>
    <row r="38" spans="1:8" x14ac:dyDescent="0.25">
      <c r="A38" s="8">
        <v>36</v>
      </c>
      <c r="B38" s="29" t="s">
        <v>85</v>
      </c>
      <c r="C38" s="27" t="s">
        <v>82</v>
      </c>
      <c r="D38" s="23">
        <v>42478</v>
      </c>
      <c r="E38" s="9">
        <v>10</v>
      </c>
      <c r="F38" s="10">
        <v>0.92500000000000004</v>
      </c>
      <c r="G38" s="10"/>
      <c r="H38" s="11">
        <f t="shared" si="2"/>
        <v>9.0749999999999993</v>
      </c>
    </row>
    <row r="39" spans="1:8" x14ac:dyDescent="0.25">
      <c r="A39" s="8">
        <v>37</v>
      </c>
      <c r="B39" s="8" t="s">
        <v>40</v>
      </c>
      <c r="C39" s="22" t="s">
        <v>32</v>
      </c>
      <c r="D39" s="23">
        <v>42361</v>
      </c>
      <c r="E39" s="9">
        <v>10</v>
      </c>
      <c r="F39" s="10">
        <v>0.82499999999999996</v>
      </c>
      <c r="G39" s="10">
        <v>0.1</v>
      </c>
      <c r="H39" s="11">
        <f t="shared" si="2"/>
        <v>9.0750000000000011</v>
      </c>
    </row>
    <row r="40" spans="1:8" x14ac:dyDescent="0.25">
      <c r="A40" s="8">
        <v>38</v>
      </c>
      <c r="B40" s="29" t="s">
        <v>76</v>
      </c>
      <c r="C40" s="27" t="s">
        <v>19</v>
      </c>
      <c r="D40" s="25">
        <v>42317</v>
      </c>
      <c r="E40" s="9">
        <v>10</v>
      </c>
      <c r="F40" s="10">
        <v>0.95</v>
      </c>
      <c r="G40" s="10"/>
      <c r="H40" s="11">
        <f t="shared" ref="H40:H64" si="3">SUM(E40-F40-G40)</f>
        <v>9.0500000000000007</v>
      </c>
    </row>
    <row r="41" spans="1:8" x14ac:dyDescent="0.25">
      <c r="A41" s="8">
        <v>39</v>
      </c>
      <c r="B41" s="8" t="s">
        <v>22</v>
      </c>
      <c r="C41" s="22" t="s">
        <v>20</v>
      </c>
      <c r="D41" s="23">
        <v>42724</v>
      </c>
      <c r="E41" s="9">
        <v>10</v>
      </c>
      <c r="F41" s="10">
        <v>1</v>
      </c>
      <c r="G41" s="10"/>
      <c r="H41" s="11">
        <f>SUM(E41-F41-G41)</f>
        <v>9</v>
      </c>
    </row>
    <row r="42" spans="1:8" x14ac:dyDescent="0.25">
      <c r="A42" s="8">
        <v>40</v>
      </c>
      <c r="B42" s="8" t="s">
        <v>46</v>
      </c>
      <c r="C42" s="22" t="s">
        <v>47</v>
      </c>
      <c r="D42" s="23">
        <v>42598</v>
      </c>
      <c r="E42" s="9">
        <v>10</v>
      </c>
      <c r="F42" s="10">
        <v>0.9</v>
      </c>
      <c r="G42" s="10">
        <v>0.1</v>
      </c>
      <c r="H42" s="11">
        <f>SUM(E42-F42-G42)</f>
        <v>9</v>
      </c>
    </row>
    <row r="43" spans="1:8" x14ac:dyDescent="0.25">
      <c r="A43" s="8">
        <v>41</v>
      </c>
      <c r="B43" s="26" t="s">
        <v>50</v>
      </c>
      <c r="C43" s="27" t="s">
        <v>47</v>
      </c>
      <c r="D43" s="28">
        <v>42100</v>
      </c>
      <c r="E43" s="9">
        <v>10</v>
      </c>
      <c r="F43" s="10">
        <v>1</v>
      </c>
      <c r="G43" s="10"/>
      <c r="H43" s="11">
        <f>SUM(E43-F43-G43)</f>
        <v>9</v>
      </c>
    </row>
    <row r="44" spans="1:8" x14ac:dyDescent="0.25">
      <c r="A44" s="8">
        <v>42</v>
      </c>
      <c r="B44" s="8" t="s">
        <v>53</v>
      </c>
      <c r="C44" s="22" t="s">
        <v>47</v>
      </c>
      <c r="D44" s="23">
        <v>42492</v>
      </c>
      <c r="E44" s="9">
        <v>10</v>
      </c>
      <c r="F44" s="10">
        <v>1.05</v>
      </c>
      <c r="G44" s="10"/>
      <c r="H44" s="11">
        <f t="shared" si="3"/>
        <v>8.9499999999999993</v>
      </c>
    </row>
    <row r="45" spans="1:8" ht="15" customHeight="1" x14ac:dyDescent="0.25">
      <c r="A45" s="8">
        <v>43</v>
      </c>
      <c r="B45" s="8" t="s">
        <v>89</v>
      </c>
      <c r="C45" s="27" t="s">
        <v>32</v>
      </c>
      <c r="D45" s="23">
        <v>42602</v>
      </c>
      <c r="E45" s="9">
        <v>10</v>
      </c>
      <c r="F45" s="10">
        <v>0.97499999999999998</v>
      </c>
      <c r="G45" s="10">
        <v>0.1</v>
      </c>
      <c r="H45" s="11">
        <f t="shared" si="3"/>
        <v>8.9250000000000007</v>
      </c>
    </row>
    <row r="46" spans="1:8" x14ac:dyDescent="0.25">
      <c r="A46" s="8">
        <v>44</v>
      </c>
      <c r="B46" s="29" t="s">
        <v>84</v>
      </c>
      <c r="C46" s="27" t="s">
        <v>82</v>
      </c>
      <c r="D46" s="23">
        <v>42664</v>
      </c>
      <c r="E46" s="9">
        <v>10</v>
      </c>
      <c r="F46" s="10">
        <v>0.8</v>
      </c>
      <c r="G46" s="10">
        <v>0.3</v>
      </c>
      <c r="H46" s="11">
        <f>SUM(E46-F46-G46)</f>
        <v>8.8999999999999986</v>
      </c>
    </row>
    <row r="47" spans="1:8" x14ac:dyDescent="0.25">
      <c r="A47" s="8">
        <v>45</v>
      </c>
      <c r="B47" s="26" t="s">
        <v>90</v>
      </c>
      <c r="C47" s="27" t="s">
        <v>61</v>
      </c>
      <c r="D47" s="28">
        <v>42636</v>
      </c>
      <c r="E47" s="9">
        <v>10</v>
      </c>
      <c r="F47" s="10">
        <v>1.1000000000000001</v>
      </c>
      <c r="G47" s="10"/>
      <c r="H47" s="11">
        <f>SUM(E47-F47-G47)</f>
        <v>8.9</v>
      </c>
    </row>
    <row r="48" spans="1:8" x14ac:dyDescent="0.25">
      <c r="A48" s="8">
        <v>46</v>
      </c>
      <c r="B48" s="58" t="s">
        <v>51</v>
      </c>
      <c r="C48" s="22" t="s">
        <v>47</v>
      </c>
      <c r="D48" s="106">
        <v>42113</v>
      </c>
      <c r="E48" s="9">
        <v>10</v>
      </c>
      <c r="F48" s="10">
        <v>1.1000000000000001</v>
      </c>
      <c r="G48" s="10"/>
      <c r="H48" s="11">
        <f>SUM(E48-F48-G48)</f>
        <v>8.9</v>
      </c>
    </row>
    <row r="49" spans="1:8" x14ac:dyDescent="0.25">
      <c r="A49" s="8">
        <v>47</v>
      </c>
      <c r="B49" s="26" t="s">
        <v>59</v>
      </c>
      <c r="C49" s="30" t="s">
        <v>54</v>
      </c>
      <c r="D49" s="28">
        <v>42403</v>
      </c>
      <c r="E49" s="9">
        <v>10</v>
      </c>
      <c r="F49" s="10">
        <v>1.3</v>
      </c>
      <c r="G49" s="10"/>
      <c r="H49" s="11">
        <f>SUM(E49-F49-G49)</f>
        <v>8.6999999999999993</v>
      </c>
    </row>
    <row r="50" spans="1:8" x14ac:dyDescent="0.25">
      <c r="A50" s="8">
        <v>48</v>
      </c>
      <c r="B50" s="29" t="s">
        <v>77</v>
      </c>
      <c r="C50" s="30" t="s">
        <v>19</v>
      </c>
      <c r="D50" s="23">
        <v>42287</v>
      </c>
      <c r="E50" s="9">
        <v>10</v>
      </c>
      <c r="F50" s="10">
        <v>1.3</v>
      </c>
      <c r="G50" s="10"/>
      <c r="H50" s="11">
        <f>SUM(E50-F50-G50)</f>
        <v>8.6999999999999993</v>
      </c>
    </row>
    <row r="51" spans="1:8" x14ac:dyDescent="0.25">
      <c r="A51" s="8">
        <v>49</v>
      </c>
      <c r="B51" s="8" t="s">
        <v>35</v>
      </c>
      <c r="C51" s="31" t="s">
        <v>32</v>
      </c>
      <c r="D51" s="23">
        <v>42168</v>
      </c>
      <c r="E51" s="9">
        <v>10</v>
      </c>
      <c r="F51" s="10">
        <v>1.35</v>
      </c>
      <c r="G51" s="10"/>
      <c r="H51" s="11">
        <f t="shared" si="3"/>
        <v>8.65</v>
      </c>
    </row>
    <row r="52" spans="1:8" x14ac:dyDescent="0.25">
      <c r="A52" s="8">
        <v>50</v>
      </c>
      <c r="B52" s="8" t="s">
        <v>52</v>
      </c>
      <c r="C52" s="31" t="s">
        <v>47</v>
      </c>
      <c r="D52" s="23">
        <v>42227</v>
      </c>
      <c r="E52" s="9">
        <v>10</v>
      </c>
      <c r="F52" s="10">
        <v>1.4</v>
      </c>
      <c r="G52" s="10"/>
      <c r="H52" s="11">
        <f t="shared" si="3"/>
        <v>8.6</v>
      </c>
    </row>
    <row r="53" spans="1:8" x14ac:dyDescent="0.25">
      <c r="A53" s="8">
        <v>51</v>
      </c>
      <c r="B53" s="26" t="s">
        <v>55</v>
      </c>
      <c r="C53" s="30" t="s">
        <v>54</v>
      </c>
      <c r="D53" s="28">
        <v>42704</v>
      </c>
      <c r="E53" s="9">
        <v>10</v>
      </c>
      <c r="F53" s="10">
        <v>1.45</v>
      </c>
      <c r="G53" s="10"/>
      <c r="H53" s="11">
        <f t="shared" si="3"/>
        <v>8.5500000000000007</v>
      </c>
    </row>
    <row r="54" spans="1:8" ht="15" customHeight="1" x14ac:dyDescent="0.25">
      <c r="A54" s="8">
        <v>52</v>
      </c>
      <c r="B54" s="8" t="s">
        <v>56</v>
      </c>
      <c r="C54" s="31" t="s">
        <v>54</v>
      </c>
      <c r="D54" s="23">
        <v>42413</v>
      </c>
      <c r="E54" s="9">
        <v>10</v>
      </c>
      <c r="F54" s="10">
        <v>1.5</v>
      </c>
      <c r="G54" s="10"/>
      <c r="H54" s="11">
        <f t="shared" si="3"/>
        <v>8.5</v>
      </c>
    </row>
    <row r="55" spans="1:8" x14ac:dyDescent="0.25">
      <c r="A55" s="8">
        <v>53</v>
      </c>
      <c r="B55" s="26" t="s">
        <v>48</v>
      </c>
      <c r="C55" s="30" t="s">
        <v>47</v>
      </c>
      <c r="D55" s="28">
        <v>42575</v>
      </c>
      <c r="E55" s="9">
        <v>10</v>
      </c>
      <c r="F55" s="10">
        <v>1.6</v>
      </c>
      <c r="G55" s="10">
        <v>0.1</v>
      </c>
      <c r="H55" s="11">
        <f>SUM(E55-F55-G55)</f>
        <v>8.3000000000000007</v>
      </c>
    </row>
    <row r="56" spans="1:8" x14ac:dyDescent="0.25">
      <c r="A56" s="8">
        <v>54</v>
      </c>
      <c r="B56" s="8" t="s">
        <v>58</v>
      </c>
      <c r="C56" s="31" t="s">
        <v>54</v>
      </c>
      <c r="D56" s="23">
        <v>42319</v>
      </c>
      <c r="E56" s="9">
        <v>10</v>
      </c>
      <c r="F56" s="10">
        <v>1.7</v>
      </c>
      <c r="G56" s="10"/>
      <c r="H56" s="11">
        <f>SUM(E56-F56-G56)</f>
        <v>8.3000000000000007</v>
      </c>
    </row>
    <row r="57" spans="1:8" x14ac:dyDescent="0.25">
      <c r="A57" s="8">
        <v>55</v>
      </c>
      <c r="B57" s="8" t="s">
        <v>57</v>
      </c>
      <c r="C57" s="22" t="s">
        <v>54</v>
      </c>
      <c r="D57" s="23">
        <v>42033</v>
      </c>
      <c r="E57" s="9">
        <v>10</v>
      </c>
      <c r="F57" s="10">
        <v>1.8</v>
      </c>
      <c r="G57" s="10"/>
      <c r="H57" s="11">
        <f t="shared" si="3"/>
        <v>8.1999999999999993</v>
      </c>
    </row>
    <row r="58" spans="1:8" x14ac:dyDescent="0.25">
      <c r="A58" s="8">
        <v>56</v>
      </c>
      <c r="B58" s="29" t="s">
        <v>79</v>
      </c>
      <c r="C58" s="27" t="s">
        <v>19</v>
      </c>
      <c r="D58" s="25">
        <v>42337</v>
      </c>
      <c r="E58" s="9">
        <v>9</v>
      </c>
      <c r="F58" s="10">
        <v>0.95</v>
      </c>
      <c r="G58" s="10"/>
      <c r="H58" s="11">
        <f t="shared" si="3"/>
        <v>8.0500000000000007</v>
      </c>
    </row>
    <row r="59" spans="1:8" x14ac:dyDescent="0.25">
      <c r="A59" s="8">
        <v>57</v>
      </c>
      <c r="B59" s="29" t="s">
        <v>74</v>
      </c>
      <c r="C59" s="27" t="s">
        <v>19</v>
      </c>
      <c r="D59" s="25">
        <v>42683</v>
      </c>
      <c r="E59" s="9">
        <v>9</v>
      </c>
      <c r="F59" s="10">
        <v>1</v>
      </c>
      <c r="G59" s="10"/>
      <c r="H59" s="11">
        <f t="shared" si="3"/>
        <v>8</v>
      </c>
    </row>
    <row r="60" spans="1:8" x14ac:dyDescent="0.25">
      <c r="A60" s="8">
        <v>58</v>
      </c>
      <c r="B60" s="29" t="s">
        <v>75</v>
      </c>
      <c r="C60" s="27" t="s">
        <v>19</v>
      </c>
      <c r="D60" s="25">
        <v>42079</v>
      </c>
      <c r="E60" s="9">
        <v>10</v>
      </c>
      <c r="F60" s="10">
        <v>2.2000000000000002</v>
      </c>
      <c r="G60" s="10"/>
      <c r="H60" s="11">
        <f t="shared" si="3"/>
        <v>7.8</v>
      </c>
    </row>
    <row r="61" spans="1:8" x14ac:dyDescent="0.25">
      <c r="A61" s="64">
        <v>59</v>
      </c>
      <c r="B61" s="64" t="s">
        <v>29</v>
      </c>
      <c r="C61" s="78" t="s">
        <v>18</v>
      </c>
      <c r="D61" s="77">
        <v>42546</v>
      </c>
      <c r="E61" s="68">
        <v>0</v>
      </c>
      <c r="F61" s="69">
        <v>0</v>
      </c>
      <c r="G61" s="70"/>
      <c r="H61" s="71">
        <f t="shared" si="3"/>
        <v>0</v>
      </c>
    </row>
    <row r="62" spans="1:8" x14ac:dyDescent="0.25">
      <c r="A62" s="64">
        <v>60</v>
      </c>
      <c r="B62" s="73" t="s">
        <v>78</v>
      </c>
      <c r="C62" s="74" t="s">
        <v>19</v>
      </c>
      <c r="D62" s="75">
        <v>42454</v>
      </c>
      <c r="E62" s="68">
        <v>0</v>
      </c>
      <c r="F62" s="69">
        <v>0</v>
      </c>
      <c r="G62" s="69"/>
      <c r="H62" s="76">
        <f t="shared" si="3"/>
        <v>0</v>
      </c>
    </row>
    <row r="63" spans="1:8" x14ac:dyDescent="0.25">
      <c r="A63" s="64">
        <v>61</v>
      </c>
      <c r="B63" s="73" t="s">
        <v>80</v>
      </c>
      <c r="C63" s="74" t="s">
        <v>19</v>
      </c>
      <c r="D63" s="77">
        <v>42590</v>
      </c>
      <c r="E63" s="68">
        <v>0</v>
      </c>
      <c r="F63" s="69">
        <v>0</v>
      </c>
      <c r="G63" s="69"/>
      <c r="H63" s="76">
        <f t="shared" si="3"/>
        <v>0</v>
      </c>
    </row>
    <row r="64" spans="1:8" x14ac:dyDescent="0.25">
      <c r="A64" s="64">
        <v>62</v>
      </c>
      <c r="B64" s="73" t="s">
        <v>72</v>
      </c>
      <c r="C64" s="78" t="s">
        <v>61</v>
      </c>
      <c r="D64" s="75">
        <v>42050</v>
      </c>
      <c r="E64" s="68">
        <v>0</v>
      </c>
      <c r="F64" s="69">
        <v>0</v>
      </c>
      <c r="G64" s="69"/>
      <c r="H64" s="76">
        <f t="shared" si="3"/>
        <v>0</v>
      </c>
    </row>
  </sheetData>
  <sortState xmlns:xlrd2="http://schemas.microsoft.com/office/spreadsheetml/2017/richdata2" ref="B55:H56">
    <sortCondition descending="1" ref="D55:D56"/>
  </sortState>
  <mergeCells count="1">
    <mergeCell ref="E1:H1"/>
  </mergeCells>
  <dataValidations count="1">
    <dataValidation type="custom" allowBlank="1" showInputMessage="1" showErrorMessage="1" sqref="H3:H64" xr:uid="{00000000-0002-0000-0500-000000000000}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workbookViewId="0">
      <selection activeCell="L56" sqref="L56"/>
    </sheetView>
  </sheetViews>
  <sheetFormatPr defaultRowHeight="15" x14ac:dyDescent="0.25"/>
  <cols>
    <col min="1" max="1" width="3" bestFit="1" customWidth="1"/>
    <col min="2" max="2" width="27.140625" bestFit="1" customWidth="1"/>
    <col min="3" max="3" width="27.28515625" bestFit="1" customWidth="1"/>
    <col min="4" max="4" width="10.7109375" bestFit="1" customWidth="1"/>
  </cols>
  <sheetData>
    <row r="1" spans="1:8" x14ac:dyDescent="0.25">
      <c r="D1" s="2"/>
      <c r="E1" s="139" t="s">
        <v>1</v>
      </c>
      <c r="F1" s="140"/>
      <c r="G1" s="140"/>
      <c r="H1" s="140"/>
    </row>
    <row r="2" spans="1:8" x14ac:dyDescent="0.25">
      <c r="B2" s="3" t="s">
        <v>3</v>
      </c>
      <c r="C2" s="3" t="s">
        <v>4</v>
      </c>
      <c r="D2" s="3" t="s">
        <v>5</v>
      </c>
      <c r="E2" s="5" t="s">
        <v>7</v>
      </c>
      <c r="F2" s="5" t="s">
        <v>8</v>
      </c>
      <c r="G2" s="5" t="s">
        <v>9</v>
      </c>
      <c r="H2" s="5" t="s">
        <v>11</v>
      </c>
    </row>
    <row r="3" spans="1:8" x14ac:dyDescent="0.25">
      <c r="A3" s="95">
        <v>1</v>
      </c>
      <c r="B3" s="102" t="s">
        <v>64</v>
      </c>
      <c r="C3" s="103" t="s">
        <v>61</v>
      </c>
      <c r="D3" s="104">
        <v>42241</v>
      </c>
      <c r="E3" s="98">
        <v>10</v>
      </c>
      <c r="F3" s="99">
        <v>0.5</v>
      </c>
      <c r="G3" s="99"/>
      <c r="H3" s="100">
        <f>SUM(E3-F3-G3)</f>
        <v>9.5</v>
      </c>
    </row>
    <row r="4" spans="1:8" x14ac:dyDescent="0.25">
      <c r="A4" s="53">
        <v>2</v>
      </c>
      <c r="B4" s="90" t="s">
        <v>65</v>
      </c>
      <c r="C4" s="91" t="s">
        <v>61</v>
      </c>
      <c r="D4" s="92">
        <v>42218</v>
      </c>
      <c r="E4" s="49">
        <v>10</v>
      </c>
      <c r="F4" s="50">
        <v>0.5</v>
      </c>
      <c r="G4" s="93"/>
      <c r="H4" s="94">
        <f>SUM(E4-F4-G4)</f>
        <v>9.5</v>
      </c>
    </row>
    <row r="5" spans="1:8" x14ac:dyDescent="0.25">
      <c r="A5" s="53">
        <v>3</v>
      </c>
      <c r="B5" s="53" t="s">
        <v>87</v>
      </c>
      <c r="C5" s="56" t="s">
        <v>32</v>
      </c>
      <c r="D5" s="48">
        <v>42096</v>
      </c>
      <c r="E5" s="49">
        <v>10</v>
      </c>
      <c r="F5" s="50">
        <v>0.5</v>
      </c>
      <c r="G5" s="50"/>
      <c r="H5" s="51">
        <f>SUM(E5-F5-G5)</f>
        <v>9.5</v>
      </c>
    </row>
    <row r="6" spans="1:8" x14ac:dyDescent="0.25">
      <c r="A6" s="95">
        <v>4</v>
      </c>
      <c r="B6" s="95" t="s">
        <v>21</v>
      </c>
      <c r="C6" s="96" t="s">
        <v>20</v>
      </c>
      <c r="D6" s="97">
        <v>42042</v>
      </c>
      <c r="E6" s="98">
        <v>10</v>
      </c>
      <c r="F6" s="99">
        <v>0.5</v>
      </c>
      <c r="G6" s="99"/>
      <c r="H6" s="100">
        <f t="shared" ref="H6" si="0">SUM(E6-F6-G6)</f>
        <v>9.5</v>
      </c>
    </row>
    <row r="7" spans="1:8" x14ac:dyDescent="0.25">
      <c r="A7" s="95">
        <v>5</v>
      </c>
      <c r="B7" s="95" t="s">
        <v>44</v>
      </c>
      <c r="C7" s="96" t="s">
        <v>43</v>
      </c>
      <c r="D7" s="97">
        <v>42647</v>
      </c>
      <c r="E7" s="98">
        <v>10</v>
      </c>
      <c r="F7" s="99">
        <v>0.6</v>
      </c>
      <c r="G7" s="99"/>
      <c r="H7" s="100">
        <f t="shared" ref="H7:H38" si="1">SUM(E7-F7-G7)</f>
        <v>9.4</v>
      </c>
    </row>
    <row r="8" spans="1:8" x14ac:dyDescent="0.25">
      <c r="A8" s="95">
        <v>6</v>
      </c>
      <c r="B8" s="95" t="s">
        <v>26</v>
      </c>
      <c r="C8" s="96" t="s">
        <v>20</v>
      </c>
      <c r="D8" s="97">
        <v>42616</v>
      </c>
      <c r="E8" s="98">
        <v>10</v>
      </c>
      <c r="F8" s="99">
        <v>0.6</v>
      </c>
      <c r="G8" s="99"/>
      <c r="H8" s="100">
        <f t="shared" si="1"/>
        <v>9.4</v>
      </c>
    </row>
    <row r="9" spans="1:8" x14ac:dyDescent="0.25">
      <c r="A9" s="95">
        <v>7</v>
      </c>
      <c r="B9" s="95" t="s">
        <v>89</v>
      </c>
      <c r="C9" s="103" t="s">
        <v>32</v>
      </c>
      <c r="D9" s="97">
        <v>42602</v>
      </c>
      <c r="E9" s="98">
        <v>10</v>
      </c>
      <c r="F9" s="99">
        <v>0.6</v>
      </c>
      <c r="G9" s="99"/>
      <c r="H9" s="100">
        <f t="shared" si="1"/>
        <v>9.4</v>
      </c>
    </row>
    <row r="10" spans="1:8" x14ac:dyDescent="0.25">
      <c r="A10" s="8">
        <v>8</v>
      </c>
      <c r="B10" s="8" t="s">
        <v>23</v>
      </c>
      <c r="C10" s="22" t="s">
        <v>20</v>
      </c>
      <c r="D10" s="23">
        <v>42576</v>
      </c>
      <c r="E10" s="9">
        <v>10</v>
      </c>
      <c r="F10" s="10">
        <v>0.6</v>
      </c>
      <c r="G10" s="10"/>
      <c r="H10" s="11">
        <f t="shared" si="1"/>
        <v>9.4</v>
      </c>
    </row>
    <row r="11" spans="1:8" ht="15" customHeight="1" x14ac:dyDescent="0.25">
      <c r="A11" s="8">
        <v>9</v>
      </c>
      <c r="B11" s="8" t="s">
        <v>39</v>
      </c>
      <c r="C11" s="22" t="s">
        <v>32</v>
      </c>
      <c r="D11" s="23">
        <v>42543</v>
      </c>
      <c r="E11" s="9">
        <v>10</v>
      </c>
      <c r="F11" s="10">
        <v>0.6</v>
      </c>
      <c r="G11" s="10"/>
      <c r="H11" s="11">
        <f t="shared" si="1"/>
        <v>9.4</v>
      </c>
    </row>
    <row r="12" spans="1:8" x14ac:dyDescent="0.25">
      <c r="A12" s="8">
        <v>10</v>
      </c>
      <c r="B12" s="8" t="s">
        <v>38</v>
      </c>
      <c r="C12" s="22" t="s">
        <v>32</v>
      </c>
      <c r="D12" s="23">
        <v>42371</v>
      </c>
      <c r="E12" s="9">
        <v>10</v>
      </c>
      <c r="F12" s="10">
        <v>0.6</v>
      </c>
      <c r="G12" s="10"/>
      <c r="H12" s="11">
        <f t="shared" si="1"/>
        <v>9.4</v>
      </c>
    </row>
    <row r="13" spans="1:8" x14ac:dyDescent="0.25">
      <c r="A13" s="8">
        <v>11</v>
      </c>
      <c r="B13" s="26" t="s">
        <v>70</v>
      </c>
      <c r="C13" s="27" t="s">
        <v>61</v>
      </c>
      <c r="D13" s="28">
        <v>42241</v>
      </c>
      <c r="E13" s="9">
        <v>10</v>
      </c>
      <c r="F13" s="10">
        <v>0.6</v>
      </c>
      <c r="G13" s="10"/>
      <c r="H13" s="11">
        <f t="shared" si="1"/>
        <v>9.4</v>
      </c>
    </row>
    <row r="14" spans="1:8" x14ac:dyDescent="0.25">
      <c r="A14" s="8">
        <v>12</v>
      </c>
      <c r="B14" s="8" t="s">
        <v>52</v>
      </c>
      <c r="C14" s="22" t="s">
        <v>47</v>
      </c>
      <c r="D14" s="23">
        <v>42227</v>
      </c>
      <c r="E14" s="9">
        <v>10</v>
      </c>
      <c r="F14" s="10">
        <v>0.6</v>
      </c>
      <c r="G14" s="10"/>
      <c r="H14" s="11">
        <f t="shared" si="1"/>
        <v>9.4</v>
      </c>
    </row>
    <row r="15" spans="1:8" x14ac:dyDescent="0.25">
      <c r="A15" s="8">
        <v>13</v>
      </c>
      <c r="B15" s="26" t="s">
        <v>66</v>
      </c>
      <c r="C15" s="27" t="s">
        <v>61</v>
      </c>
      <c r="D15" s="28">
        <v>42196</v>
      </c>
      <c r="E15" s="9">
        <v>10</v>
      </c>
      <c r="F15" s="10">
        <v>0.6</v>
      </c>
      <c r="G15" s="10"/>
      <c r="H15" s="11">
        <f t="shared" si="1"/>
        <v>9.4</v>
      </c>
    </row>
    <row r="16" spans="1:8" x14ac:dyDescent="0.25">
      <c r="A16" s="53">
        <v>14</v>
      </c>
      <c r="B16" s="90" t="s">
        <v>37</v>
      </c>
      <c r="C16" s="107" t="s">
        <v>32</v>
      </c>
      <c r="D16" s="92">
        <v>42075</v>
      </c>
      <c r="E16" s="49">
        <v>10</v>
      </c>
      <c r="F16" s="50">
        <v>0.6</v>
      </c>
      <c r="G16" s="93"/>
      <c r="H16" s="94">
        <f t="shared" si="1"/>
        <v>9.4</v>
      </c>
    </row>
    <row r="17" spans="1:8" x14ac:dyDescent="0.25">
      <c r="A17" s="8">
        <v>15</v>
      </c>
      <c r="B17" s="8" t="s">
        <v>36</v>
      </c>
      <c r="C17" s="22" t="s">
        <v>32</v>
      </c>
      <c r="D17" s="23">
        <v>42027</v>
      </c>
      <c r="E17" s="9">
        <v>10</v>
      </c>
      <c r="F17" s="10">
        <v>0.6</v>
      </c>
      <c r="G17" s="10"/>
      <c r="H17" s="11">
        <f t="shared" si="1"/>
        <v>9.4</v>
      </c>
    </row>
    <row r="18" spans="1:8" x14ac:dyDescent="0.25">
      <c r="A18" s="8">
        <v>16</v>
      </c>
      <c r="B18" s="8" t="s">
        <v>25</v>
      </c>
      <c r="C18" s="22" t="s">
        <v>20</v>
      </c>
      <c r="D18" s="23">
        <v>42692</v>
      </c>
      <c r="E18" s="9">
        <v>10</v>
      </c>
      <c r="F18" s="10">
        <v>0.7</v>
      </c>
      <c r="G18" s="10"/>
      <c r="H18" s="11">
        <f t="shared" si="1"/>
        <v>9.3000000000000007</v>
      </c>
    </row>
    <row r="19" spans="1:8" x14ac:dyDescent="0.25">
      <c r="A19" s="8">
        <v>17</v>
      </c>
      <c r="B19" s="29" t="s">
        <v>74</v>
      </c>
      <c r="C19" s="27" t="s">
        <v>19</v>
      </c>
      <c r="D19" s="25">
        <v>42683</v>
      </c>
      <c r="E19" s="9">
        <v>10</v>
      </c>
      <c r="F19" s="10">
        <v>0.7</v>
      </c>
      <c r="G19" s="10"/>
      <c r="H19" s="11">
        <f t="shared" si="1"/>
        <v>9.3000000000000007</v>
      </c>
    </row>
    <row r="20" spans="1:8" x14ac:dyDescent="0.25">
      <c r="A20" s="8">
        <v>18</v>
      </c>
      <c r="B20" s="8" t="s">
        <v>71</v>
      </c>
      <c r="C20" s="22" t="s">
        <v>61</v>
      </c>
      <c r="D20" s="23">
        <v>42494</v>
      </c>
      <c r="E20" s="9">
        <v>10</v>
      </c>
      <c r="F20" s="10">
        <v>0.7</v>
      </c>
      <c r="G20" s="10"/>
      <c r="H20" s="11">
        <f t="shared" si="1"/>
        <v>9.3000000000000007</v>
      </c>
    </row>
    <row r="21" spans="1:8" ht="15" customHeight="1" x14ac:dyDescent="0.25">
      <c r="A21" s="8">
        <v>19</v>
      </c>
      <c r="B21" s="8" t="s">
        <v>53</v>
      </c>
      <c r="C21" s="22" t="s">
        <v>47</v>
      </c>
      <c r="D21" s="23">
        <v>42492</v>
      </c>
      <c r="E21" s="9">
        <v>10</v>
      </c>
      <c r="F21" s="10">
        <v>0.7</v>
      </c>
      <c r="G21" s="10"/>
      <c r="H21" s="11">
        <f t="shared" si="1"/>
        <v>9.3000000000000007</v>
      </c>
    </row>
    <row r="22" spans="1:8" x14ac:dyDescent="0.25">
      <c r="A22" s="8">
        <v>20</v>
      </c>
      <c r="B22" s="26" t="s">
        <v>68</v>
      </c>
      <c r="C22" s="27" t="s">
        <v>61</v>
      </c>
      <c r="D22" s="28">
        <v>42308</v>
      </c>
      <c r="E22" s="9">
        <v>10</v>
      </c>
      <c r="F22" s="10">
        <v>0.7</v>
      </c>
      <c r="G22" s="10"/>
      <c r="H22" s="11">
        <f t="shared" si="1"/>
        <v>9.3000000000000007</v>
      </c>
    </row>
    <row r="23" spans="1:8" x14ac:dyDescent="0.25">
      <c r="A23" s="8">
        <v>21</v>
      </c>
      <c r="B23" s="26" t="s">
        <v>41</v>
      </c>
      <c r="C23" s="22" t="s">
        <v>32</v>
      </c>
      <c r="D23" s="28">
        <v>42301</v>
      </c>
      <c r="E23" s="9">
        <v>10</v>
      </c>
      <c r="F23" s="10">
        <v>0.7</v>
      </c>
      <c r="G23" s="10"/>
      <c r="H23" s="11">
        <f t="shared" si="1"/>
        <v>9.3000000000000007</v>
      </c>
    </row>
    <row r="24" spans="1:8" x14ac:dyDescent="0.25">
      <c r="A24" s="8">
        <v>22</v>
      </c>
      <c r="B24" s="29" t="s">
        <v>77</v>
      </c>
      <c r="C24" s="27" t="s">
        <v>19</v>
      </c>
      <c r="D24" s="23">
        <v>42287</v>
      </c>
      <c r="E24" s="9">
        <v>10</v>
      </c>
      <c r="F24" s="10">
        <v>0.7</v>
      </c>
      <c r="G24" s="10"/>
      <c r="H24" s="11">
        <f t="shared" si="1"/>
        <v>9.3000000000000007</v>
      </c>
    </row>
    <row r="25" spans="1:8" x14ac:dyDescent="0.25">
      <c r="A25" s="8">
        <v>23</v>
      </c>
      <c r="B25" s="26" t="s">
        <v>67</v>
      </c>
      <c r="C25" s="27" t="s">
        <v>61</v>
      </c>
      <c r="D25" s="28">
        <v>42262</v>
      </c>
      <c r="E25" s="9">
        <v>10</v>
      </c>
      <c r="F25" s="10">
        <v>0.7</v>
      </c>
      <c r="G25" s="10"/>
      <c r="H25" s="11">
        <f t="shared" si="1"/>
        <v>9.3000000000000007</v>
      </c>
    </row>
    <row r="26" spans="1:8" ht="15" customHeight="1" x14ac:dyDescent="0.25">
      <c r="A26" s="8">
        <v>24</v>
      </c>
      <c r="B26" s="8" t="s">
        <v>35</v>
      </c>
      <c r="C26" s="22" t="s">
        <v>32</v>
      </c>
      <c r="D26" s="23">
        <v>42168</v>
      </c>
      <c r="E26" s="9">
        <v>10</v>
      </c>
      <c r="F26" s="10">
        <v>0.7</v>
      </c>
      <c r="G26" s="10"/>
      <c r="H26" s="11">
        <f t="shared" si="1"/>
        <v>9.3000000000000007</v>
      </c>
    </row>
    <row r="27" spans="1:8" x14ac:dyDescent="0.25">
      <c r="A27" s="8">
        <v>25</v>
      </c>
      <c r="B27" s="29" t="s">
        <v>28</v>
      </c>
      <c r="C27" s="22" t="s">
        <v>20</v>
      </c>
      <c r="D27" s="25">
        <v>42128</v>
      </c>
      <c r="E27" s="9">
        <v>10</v>
      </c>
      <c r="F27" s="10">
        <v>0.7</v>
      </c>
      <c r="G27" s="10"/>
      <c r="H27" s="11">
        <f t="shared" si="1"/>
        <v>9.3000000000000007</v>
      </c>
    </row>
    <row r="28" spans="1:8" x14ac:dyDescent="0.25">
      <c r="A28" s="8">
        <v>26</v>
      </c>
      <c r="B28" s="8" t="s">
        <v>33</v>
      </c>
      <c r="C28" s="22" t="s">
        <v>32</v>
      </c>
      <c r="D28" s="23">
        <v>42121</v>
      </c>
      <c r="E28" s="9">
        <v>10</v>
      </c>
      <c r="F28" s="10">
        <v>0.7</v>
      </c>
      <c r="G28" s="10"/>
      <c r="H28" s="11">
        <f t="shared" si="1"/>
        <v>9.3000000000000007</v>
      </c>
    </row>
    <row r="29" spans="1:8" x14ac:dyDescent="0.25">
      <c r="A29" s="8">
        <v>27</v>
      </c>
      <c r="B29" s="26" t="s">
        <v>50</v>
      </c>
      <c r="C29" s="27" t="s">
        <v>47</v>
      </c>
      <c r="D29" s="28">
        <v>42100</v>
      </c>
      <c r="E29" s="9">
        <v>10</v>
      </c>
      <c r="F29" s="10">
        <v>0.7</v>
      </c>
      <c r="G29" s="10"/>
      <c r="H29" s="11">
        <f t="shared" si="1"/>
        <v>9.3000000000000007</v>
      </c>
    </row>
    <row r="30" spans="1:8" x14ac:dyDescent="0.25">
      <c r="A30" s="8">
        <v>28</v>
      </c>
      <c r="B30" s="8" t="s">
        <v>22</v>
      </c>
      <c r="C30" s="22" t="s">
        <v>20</v>
      </c>
      <c r="D30" s="23">
        <v>42724</v>
      </c>
      <c r="E30" s="9">
        <v>10</v>
      </c>
      <c r="F30" s="10">
        <v>0.8</v>
      </c>
      <c r="G30" s="10"/>
      <c r="H30" s="11">
        <f t="shared" si="1"/>
        <v>9.1999999999999993</v>
      </c>
    </row>
    <row r="31" spans="1:8" x14ac:dyDescent="0.25">
      <c r="A31" s="8">
        <v>29</v>
      </c>
      <c r="B31" s="8" t="s">
        <v>46</v>
      </c>
      <c r="C31" s="22" t="s">
        <v>47</v>
      </c>
      <c r="D31" s="23">
        <v>42598</v>
      </c>
      <c r="E31" s="9">
        <v>10</v>
      </c>
      <c r="F31" s="10">
        <v>0.8</v>
      </c>
      <c r="G31" s="10"/>
      <c r="H31" s="11">
        <f t="shared" si="1"/>
        <v>9.1999999999999993</v>
      </c>
    </row>
    <row r="32" spans="1:8" x14ac:dyDescent="0.25">
      <c r="A32" s="8">
        <v>30</v>
      </c>
      <c r="B32" s="8" t="s">
        <v>45</v>
      </c>
      <c r="C32" s="22" t="s">
        <v>43</v>
      </c>
      <c r="D32" s="23">
        <v>42383</v>
      </c>
      <c r="E32" s="9">
        <v>10</v>
      </c>
      <c r="F32" s="10">
        <v>0.8</v>
      </c>
      <c r="G32" s="10"/>
      <c r="H32" s="11">
        <f t="shared" si="1"/>
        <v>9.1999999999999993</v>
      </c>
    </row>
    <row r="33" spans="1:8" x14ac:dyDescent="0.25">
      <c r="A33" s="8">
        <v>31</v>
      </c>
      <c r="B33" s="8" t="s">
        <v>40</v>
      </c>
      <c r="C33" s="22" t="s">
        <v>32</v>
      </c>
      <c r="D33" s="23">
        <v>42361</v>
      </c>
      <c r="E33" s="9">
        <v>10</v>
      </c>
      <c r="F33" s="10">
        <v>0.8</v>
      </c>
      <c r="G33" s="10"/>
      <c r="H33" s="11">
        <f t="shared" si="1"/>
        <v>9.1999999999999993</v>
      </c>
    </row>
    <row r="34" spans="1:8" x14ac:dyDescent="0.25">
      <c r="A34" s="8">
        <v>32</v>
      </c>
      <c r="B34" s="29" t="s">
        <v>76</v>
      </c>
      <c r="C34" s="27" t="s">
        <v>19</v>
      </c>
      <c r="D34" s="25">
        <v>42317</v>
      </c>
      <c r="E34" s="9">
        <v>10</v>
      </c>
      <c r="F34" s="10">
        <v>0.8</v>
      </c>
      <c r="G34" s="10"/>
      <c r="H34" s="11">
        <f t="shared" si="1"/>
        <v>9.1999999999999993</v>
      </c>
    </row>
    <row r="35" spans="1:8" x14ac:dyDescent="0.25">
      <c r="A35" s="8">
        <v>33</v>
      </c>
      <c r="B35" s="8" t="s">
        <v>63</v>
      </c>
      <c r="C35" s="22" t="s">
        <v>61</v>
      </c>
      <c r="D35" s="23">
        <v>42156</v>
      </c>
      <c r="E35" s="9">
        <v>10</v>
      </c>
      <c r="F35" s="10">
        <v>0.8</v>
      </c>
      <c r="G35" s="10"/>
      <c r="H35" s="11">
        <f t="shared" si="1"/>
        <v>9.1999999999999993</v>
      </c>
    </row>
    <row r="36" spans="1:8" x14ac:dyDescent="0.25">
      <c r="A36" s="8">
        <v>34</v>
      </c>
      <c r="B36" s="29" t="s">
        <v>51</v>
      </c>
      <c r="C36" s="22" t="s">
        <v>47</v>
      </c>
      <c r="D36" s="25">
        <v>42113</v>
      </c>
      <c r="E36" s="9">
        <v>10</v>
      </c>
      <c r="F36" s="10">
        <v>0.8</v>
      </c>
      <c r="G36" s="10"/>
      <c r="H36" s="11">
        <f t="shared" si="1"/>
        <v>9.1999999999999993</v>
      </c>
    </row>
    <row r="37" spans="1:8" x14ac:dyDescent="0.25">
      <c r="A37" s="8">
        <v>35</v>
      </c>
      <c r="B37" s="8" t="s">
        <v>24</v>
      </c>
      <c r="C37" s="22" t="s">
        <v>20</v>
      </c>
      <c r="D37" s="23">
        <v>42111</v>
      </c>
      <c r="E37" s="9">
        <v>10</v>
      </c>
      <c r="F37" s="10">
        <v>0.8</v>
      </c>
      <c r="G37" s="10"/>
      <c r="H37" s="11">
        <f t="shared" si="1"/>
        <v>9.1999999999999993</v>
      </c>
    </row>
    <row r="38" spans="1:8" x14ac:dyDescent="0.25">
      <c r="A38" s="8">
        <v>36</v>
      </c>
      <c r="B38" s="26" t="s">
        <v>55</v>
      </c>
      <c r="C38" s="27" t="s">
        <v>54</v>
      </c>
      <c r="D38" s="28">
        <v>42704</v>
      </c>
      <c r="E38" s="9">
        <v>10</v>
      </c>
      <c r="F38" s="10">
        <v>0.9</v>
      </c>
      <c r="G38" s="10"/>
      <c r="H38" s="11">
        <f t="shared" si="1"/>
        <v>9.1</v>
      </c>
    </row>
    <row r="39" spans="1:8" x14ac:dyDescent="0.25">
      <c r="A39" s="8">
        <v>37</v>
      </c>
      <c r="B39" s="29" t="s">
        <v>84</v>
      </c>
      <c r="C39" s="27" t="s">
        <v>82</v>
      </c>
      <c r="D39" s="23">
        <v>42664</v>
      </c>
      <c r="E39" s="9">
        <v>10</v>
      </c>
      <c r="F39" s="10">
        <v>0.9</v>
      </c>
      <c r="G39" s="10"/>
      <c r="H39" s="11">
        <f t="shared" ref="H39:H70" si="2">SUM(E39-F39-G39)</f>
        <v>9.1</v>
      </c>
    </row>
    <row r="40" spans="1:8" x14ac:dyDescent="0.25">
      <c r="A40" s="8">
        <v>38</v>
      </c>
      <c r="B40" s="26" t="s">
        <v>73</v>
      </c>
      <c r="C40" s="27" t="s">
        <v>61</v>
      </c>
      <c r="D40" s="28">
        <v>42579</v>
      </c>
      <c r="E40" s="9">
        <v>10</v>
      </c>
      <c r="F40" s="10">
        <v>0.9</v>
      </c>
      <c r="G40" s="10"/>
      <c r="H40" s="11">
        <f t="shared" si="2"/>
        <v>9.1</v>
      </c>
    </row>
    <row r="41" spans="1:8" x14ac:dyDescent="0.25">
      <c r="A41" s="8">
        <v>39</v>
      </c>
      <c r="B41" s="8" t="s">
        <v>42</v>
      </c>
      <c r="C41" s="22" t="s">
        <v>32</v>
      </c>
      <c r="D41" s="23">
        <v>42566</v>
      </c>
      <c r="E41" s="9">
        <v>10</v>
      </c>
      <c r="F41" s="10">
        <v>0.9</v>
      </c>
      <c r="G41" s="10"/>
      <c r="H41" s="11">
        <f t="shared" si="2"/>
        <v>9.1</v>
      </c>
    </row>
    <row r="42" spans="1:8" x14ac:dyDescent="0.25">
      <c r="A42" s="8">
        <v>40</v>
      </c>
      <c r="B42" s="29" t="s">
        <v>85</v>
      </c>
      <c r="C42" s="27" t="s">
        <v>82</v>
      </c>
      <c r="D42" s="23">
        <v>42478</v>
      </c>
      <c r="E42" s="9">
        <v>10</v>
      </c>
      <c r="F42" s="10">
        <v>0.9</v>
      </c>
      <c r="G42" s="10"/>
      <c r="H42" s="11">
        <f t="shared" si="2"/>
        <v>9.1</v>
      </c>
    </row>
    <row r="43" spans="1:8" x14ac:dyDescent="0.25">
      <c r="A43" s="8">
        <v>41</v>
      </c>
      <c r="B43" s="8" t="s">
        <v>56</v>
      </c>
      <c r="C43" s="22" t="s">
        <v>54</v>
      </c>
      <c r="D43" s="23">
        <v>42413</v>
      </c>
      <c r="E43" s="9">
        <v>10</v>
      </c>
      <c r="F43" s="10">
        <v>0.9</v>
      </c>
      <c r="G43" s="10"/>
      <c r="H43" s="11">
        <f t="shared" si="2"/>
        <v>9.1</v>
      </c>
    </row>
    <row r="44" spans="1:8" x14ac:dyDescent="0.25">
      <c r="A44" s="8">
        <v>42</v>
      </c>
      <c r="B44" s="29" t="s">
        <v>79</v>
      </c>
      <c r="C44" s="27" t="s">
        <v>19</v>
      </c>
      <c r="D44" s="25">
        <v>42337</v>
      </c>
      <c r="E44" s="9">
        <v>10</v>
      </c>
      <c r="F44" s="10">
        <v>0.9</v>
      </c>
      <c r="G44" s="10"/>
      <c r="H44" s="11">
        <f t="shared" si="2"/>
        <v>9.1</v>
      </c>
    </row>
    <row r="45" spans="1:8" ht="15" customHeight="1" x14ac:dyDescent="0.25">
      <c r="A45" s="8">
        <v>43</v>
      </c>
      <c r="B45" s="26" t="s">
        <v>49</v>
      </c>
      <c r="C45" s="27" t="s">
        <v>47</v>
      </c>
      <c r="D45" s="28">
        <v>42291</v>
      </c>
      <c r="E45" s="9">
        <v>10</v>
      </c>
      <c r="F45" s="10">
        <v>0.9</v>
      </c>
      <c r="G45" s="10"/>
      <c r="H45" s="11">
        <f t="shared" si="2"/>
        <v>9.1</v>
      </c>
    </row>
    <row r="46" spans="1:8" x14ac:dyDescent="0.25">
      <c r="A46" s="8">
        <v>44</v>
      </c>
      <c r="B46" s="29" t="s">
        <v>81</v>
      </c>
      <c r="C46" s="27" t="s">
        <v>19</v>
      </c>
      <c r="D46" s="25">
        <v>42287</v>
      </c>
      <c r="E46" s="9">
        <v>10</v>
      </c>
      <c r="F46" s="10">
        <v>0.9</v>
      </c>
      <c r="G46" s="10"/>
      <c r="H46" s="11">
        <f t="shared" si="2"/>
        <v>9.1</v>
      </c>
    </row>
    <row r="47" spans="1:8" x14ac:dyDescent="0.25">
      <c r="A47" s="8">
        <v>45</v>
      </c>
      <c r="B47" s="8" t="s">
        <v>88</v>
      </c>
      <c r="C47" s="27" t="s">
        <v>32</v>
      </c>
      <c r="D47" s="23">
        <v>42545</v>
      </c>
      <c r="E47" s="9">
        <v>10</v>
      </c>
      <c r="F47" s="10">
        <v>1</v>
      </c>
      <c r="G47" s="10"/>
      <c r="H47" s="11">
        <f t="shared" si="2"/>
        <v>9</v>
      </c>
    </row>
    <row r="48" spans="1:8" x14ac:dyDescent="0.25">
      <c r="A48" s="8">
        <v>46</v>
      </c>
      <c r="B48" s="54" t="s">
        <v>30</v>
      </c>
      <c r="C48" s="22" t="s">
        <v>18</v>
      </c>
      <c r="D48" s="44">
        <v>42434</v>
      </c>
      <c r="E48" s="9">
        <v>10</v>
      </c>
      <c r="F48" s="10">
        <v>1</v>
      </c>
      <c r="G48" s="10"/>
      <c r="H48" s="11">
        <f t="shared" si="2"/>
        <v>9</v>
      </c>
    </row>
    <row r="49" spans="1:8" x14ac:dyDescent="0.25">
      <c r="A49" s="8">
        <v>47</v>
      </c>
      <c r="B49" s="8" t="s">
        <v>58</v>
      </c>
      <c r="C49" s="31" t="s">
        <v>54</v>
      </c>
      <c r="D49" s="23">
        <v>42319</v>
      </c>
      <c r="E49" s="9">
        <v>10</v>
      </c>
      <c r="F49" s="10">
        <v>1</v>
      </c>
      <c r="G49" s="10"/>
      <c r="H49" s="11">
        <f t="shared" si="2"/>
        <v>9</v>
      </c>
    </row>
    <row r="50" spans="1:8" x14ac:dyDescent="0.25">
      <c r="A50" s="8">
        <v>48</v>
      </c>
      <c r="B50" s="8" t="s">
        <v>27</v>
      </c>
      <c r="C50" s="31" t="s">
        <v>20</v>
      </c>
      <c r="D50" s="23">
        <v>42147</v>
      </c>
      <c r="E50" s="9">
        <v>10</v>
      </c>
      <c r="F50" s="10">
        <v>1</v>
      </c>
      <c r="G50" s="10"/>
      <c r="H50" s="11">
        <f t="shared" si="2"/>
        <v>9</v>
      </c>
    </row>
    <row r="51" spans="1:8" x14ac:dyDescent="0.25">
      <c r="A51" s="8">
        <v>49</v>
      </c>
      <c r="B51" s="29" t="s">
        <v>75</v>
      </c>
      <c r="C51" s="30" t="s">
        <v>19</v>
      </c>
      <c r="D51" s="25">
        <v>42079</v>
      </c>
      <c r="E51" s="9">
        <v>10</v>
      </c>
      <c r="F51" s="10">
        <v>1</v>
      </c>
      <c r="G51" s="10"/>
      <c r="H51" s="11">
        <f t="shared" si="2"/>
        <v>9</v>
      </c>
    </row>
    <row r="52" spans="1:8" x14ac:dyDescent="0.25">
      <c r="A52" s="8">
        <v>50</v>
      </c>
      <c r="B52" s="26" t="s">
        <v>69</v>
      </c>
      <c r="C52" s="30" t="s">
        <v>61</v>
      </c>
      <c r="D52" s="28">
        <v>42075</v>
      </c>
      <c r="E52" s="9">
        <v>10</v>
      </c>
      <c r="F52" s="10">
        <v>1</v>
      </c>
      <c r="G52" s="10"/>
      <c r="H52" s="11">
        <f t="shared" si="2"/>
        <v>9</v>
      </c>
    </row>
    <row r="53" spans="1:8" x14ac:dyDescent="0.25">
      <c r="A53" s="8">
        <v>51</v>
      </c>
      <c r="B53" s="26" t="s">
        <v>90</v>
      </c>
      <c r="C53" s="30" t="s">
        <v>61</v>
      </c>
      <c r="D53" s="28">
        <v>42636</v>
      </c>
      <c r="E53" s="9">
        <v>10</v>
      </c>
      <c r="F53" s="10">
        <v>1.1000000000000001</v>
      </c>
      <c r="G53" s="10"/>
      <c r="H53" s="11">
        <f t="shared" si="2"/>
        <v>8.9</v>
      </c>
    </row>
    <row r="54" spans="1:8" ht="15" customHeight="1" x14ac:dyDescent="0.25">
      <c r="A54" s="8">
        <v>52</v>
      </c>
      <c r="B54" s="26" t="s">
        <v>48</v>
      </c>
      <c r="C54" s="30" t="s">
        <v>47</v>
      </c>
      <c r="D54" s="28">
        <v>42575</v>
      </c>
      <c r="E54" s="9">
        <v>10</v>
      </c>
      <c r="F54" s="10">
        <v>1.1000000000000001</v>
      </c>
      <c r="G54" s="10"/>
      <c r="H54" s="11">
        <f t="shared" si="2"/>
        <v>8.9</v>
      </c>
    </row>
    <row r="55" spans="1:8" x14ac:dyDescent="0.25">
      <c r="A55" s="8">
        <v>53</v>
      </c>
      <c r="B55" s="32" t="s">
        <v>86</v>
      </c>
      <c r="C55" s="30" t="s">
        <v>82</v>
      </c>
      <c r="D55" s="23">
        <v>42069</v>
      </c>
      <c r="E55" s="9">
        <v>10</v>
      </c>
      <c r="F55" s="10">
        <v>1.1000000000000001</v>
      </c>
      <c r="G55" s="10"/>
      <c r="H55" s="11">
        <f t="shared" si="2"/>
        <v>8.9</v>
      </c>
    </row>
    <row r="56" spans="1:8" x14ac:dyDescent="0.25">
      <c r="A56" s="8">
        <v>54</v>
      </c>
      <c r="B56" s="26" t="s">
        <v>59</v>
      </c>
      <c r="C56" s="30" t="s">
        <v>54</v>
      </c>
      <c r="D56" s="28">
        <v>42403</v>
      </c>
      <c r="E56" s="9">
        <v>10</v>
      </c>
      <c r="F56" s="10">
        <v>1.2</v>
      </c>
      <c r="G56" s="10"/>
      <c r="H56" s="11">
        <f t="shared" si="2"/>
        <v>8.8000000000000007</v>
      </c>
    </row>
    <row r="57" spans="1:8" x14ac:dyDescent="0.25">
      <c r="A57" s="8">
        <v>55</v>
      </c>
      <c r="B57" s="29" t="s">
        <v>83</v>
      </c>
      <c r="C57" s="27" t="s">
        <v>82</v>
      </c>
      <c r="D57" s="23">
        <v>42291</v>
      </c>
      <c r="E57" s="9">
        <v>10</v>
      </c>
      <c r="F57" s="10">
        <v>1.2</v>
      </c>
      <c r="G57" s="10"/>
      <c r="H57" s="11">
        <f t="shared" si="2"/>
        <v>8.8000000000000007</v>
      </c>
    </row>
    <row r="58" spans="1:8" x14ac:dyDescent="0.25">
      <c r="A58" s="8">
        <v>56</v>
      </c>
      <c r="B58" s="26" t="s">
        <v>62</v>
      </c>
      <c r="C58" s="27" t="s">
        <v>61</v>
      </c>
      <c r="D58" s="28">
        <v>42195</v>
      </c>
      <c r="E58" s="9">
        <v>10</v>
      </c>
      <c r="F58" s="10">
        <v>1.2</v>
      </c>
      <c r="G58" s="10"/>
      <c r="H58" s="11">
        <f t="shared" si="2"/>
        <v>8.8000000000000007</v>
      </c>
    </row>
    <row r="59" spans="1:8" x14ac:dyDescent="0.25">
      <c r="A59" s="8">
        <v>57</v>
      </c>
      <c r="B59" s="8" t="s">
        <v>57</v>
      </c>
      <c r="C59" s="22" t="s">
        <v>54</v>
      </c>
      <c r="D59" s="23">
        <v>42033</v>
      </c>
      <c r="E59" s="9">
        <v>10</v>
      </c>
      <c r="F59" s="10">
        <v>1.3</v>
      </c>
      <c r="G59" s="10"/>
      <c r="H59" s="11">
        <f t="shared" ref="H59:H64" si="3">SUM(E59-F59-G59)</f>
        <v>8.6999999999999993</v>
      </c>
    </row>
    <row r="60" spans="1:8" x14ac:dyDescent="0.25">
      <c r="A60" s="8">
        <v>58</v>
      </c>
      <c r="B60" s="8" t="s">
        <v>34</v>
      </c>
      <c r="C60" s="22" t="s">
        <v>32</v>
      </c>
      <c r="D60" s="23">
        <v>42636</v>
      </c>
      <c r="E60" s="9">
        <v>10</v>
      </c>
      <c r="F60" s="10">
        <v>1.9</v>
      </c>
      <c r="G60" s="10"/>
      <c r="H60" s="11">
        <f t="shared" si="3"/>
        <v>8.1</v>
      </c>
    </row>
    <row r="61" spans="1:8" x14ac:dyDescent="0.25">
      <c r="A61" s="64">
        <v>59</v>
      </c>
      <c r="B61" s="64" t="s">
        <v>29</v>
      </c>
      <c r="C61" s="78" t="s">
        <v>18</v>
      </c>
      <c r="D61" s="77">
        <v>42546</v>
      </c>
      <c r="E61" s="68">
        <v>0</v>
      </c>
      <c r="F61" s="69">
        <v>0</v>
      </c>
      <c r="G61" s="70"/>
      <c r="H61" s="71">
        <f t="shared" si="3"/>
        <v>0</v>
      </c>
    </row>
    <row r="62" spans="1:8" x14ac:dyDescent="0.25">
      <c r="A62" s="64">
        <v>60</v>
      </c>
      <c r="B62" s="73" t="s">
        <v>78</v>
      </c>
      <c r="C62" s="74" t="s">
        <v>19</v>
      </c>
      <c r="D62" s="75">
        <v>42454</v>
      </c>
      <c r="E62" s="68">
        <v>0</v>
      </c>
      <c r="F62" s="69">
        <v>0</v>
      </c>
      <c r="G62" s="69"/>
      <c r="H62" s="76">
        <f t="shared" si="3"/>
        <v>0</v>
      </c>
    </row>
    <row r="63" spans="1:8" x14ac:dyDescent="0.25">
      <c r="A63" s="64">
        <v>61</v>
      </c>
      <c r="B63" s="73" t="s">
        <v>80</v>
      </c>
      <c r="C63" s="74" t="s">
        <v>19</v>
      </c>
      <c r="D63" s="77">
        <v>42590</v>
      </c>
      <c r="E63" s="68">
        <v>0</v>
      </c>
      <c r="F63" s="69">
        <v>0</v>
      </c>
      <c r="G63" s="69"/>
      <c r="H63" s="76">
        <f t="shared" si="3"/>
        <v>0</v>
      </c>
    </row>
    <row r="64" spans="1:8" x14ac:dyDescent="0.25">
      <c r="A64" s="64">
        <v>62</v>
      </c>
      <c r="B64" s="73" t="s">
        <v>72</v>
      </c>
      <c r="C64" s="78" t="s">
        <v>61</v>
      </c>
      <c r="D64" s="75">
        <v>42050</v>
      </c>
      <c r="E64" s="68">
        <v>0</v>
      </c>
      <c r="F64" s="69">
        <v>0</v>
      </c>
      <c r="G64" s="69"/>
      <c r="H64" s="76">
        <f t="shared" si="3"/>
        <v>0</v>
      </c>
    </row>
  </sheetData>
  <sortState xmlns:xlrd2="http://schemas.microsoft.com/office/spreadsheetml/2017/richdata2" ref="B56:H58">
    <sortCondition descending="1" ref="D56:D58"/>
  </sortState>
  <mergeCells count="1">
    <mergeCell ref="E1:H1"/>
  </mergeCells>
  <dataValidations count="1">
    <dataValidation type="custom" allowBlank="1" showInputMessage="1" showErrorMessage="1" sqref="H3:H64" xr:uid="{00000000-0002-0000-0600-000000000000}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4"/>
  <sheetViews>
    <sheetView tabSelected="1" workbookViewId="0">
      <selection activeCell="O5" sqref="O5"/>
    </sheetView>
  </sheetViews>
  <sheetFormatPr defaultRowHeight="15" x14ac:dyDescent="0.25"/>
  <cols>
    <col min="1" max="1" width="3" bestFit="1" customWidth="1"/>
    <col min="2" max="2" width="27.140625" bestFit="1" customWidth="1"/>
    <col min="3" max="3" width="27.28515625" bestFit="1" customWidth="1"/>
    <col min="4" max="4" width="10.7109375" bestFit="1" customWidth="1"/>
  </cols>
  <sheetData>
    <row r="1" spans="1:8" x14ac:dyDescent="0.25">
      <c r="D1" s="2"/>
      <c r="E1" s="145" t="s">
        <v>2</v>
      </c>
      <c r="F1" s="145"/>
      <c r="G1" s="145"/>
      <c r="H1" s="145"/>
    </row>
    <row r="2" spans="1:8" x14ac:dyDescent="0.25">
      <c r="B2" s="14" t="s">
        <v>3</v>
      </c>
      <c r="C2" s="14" t="s">
        <v>4</v>
      </c>
      <c r="D2" s="14" t="s">
        <v>5</v>
      </c>
      <c r="E2" s="6" t="s">
        <v>7</v>
      </c>
      <c r="F2" s="6" t="s">
        <v>12</v>
      </c>
      <c r="G2" s="6" t="s">
        <v>9</v>
      </c>
      <c r="H2" s="6" t="s">
        <v>13</v>
      </c>
    </row>
    <row r="3" spans="1:8" x14ac:dyDescent="0.25">
      <c r="A3" s="95">
        <v>1</v>
      </c>
      <c r="B3" s="95" t="s">
        <v>30</v>
      </c>
      <c r="C3" s="96" t="s">
        <v>18</v>
      </c>
      <c r="D3" s="97">
        <v>42434</v>
      </c>
      <c r="E3" s="98">
        <v>10</v>
      </c>
      <c r="F3" s="99">
        <v>0.15</v>
      </c>
      <c r="G3" s="99"/>
      <c r="H3" s="100">
        <f t="shared" ref="H3" si="0">SUM(E3-F3-G3)</f>
        <v>9.85</v>
      </c>
    </row>
    <row r="4" spans="1:8" x14ac:dyDescent="0.25">
      <c r="A4" s="95">
        <v>2</v>
      </c>
      <c r="B4" s="102" t="s">
        <v>41</v>
      </c>
      <c r="C4" s="96" t="s">
        <v>32</v>
      </c>
      <c r="D4" s="104">
        <v>42301</v>
      </c>
      <c r="E4" s="98">
        <v>10</v>
      </c>
      <c r="F4" s="99">
        <v>0.25</v>
      </c>
      <c r="G4" s="99"/>
      <c r="H4" s="100">
        <f t="shared" ref="H4:H49" si="1">SUM(E4-F4-G4)</f>
        <v>9.75</v>
      </c>
    </row>
    <row r="5" spans="1:8" x14ac:dyDescent="0.25">
      <c r="A5" s="95">
        <v>3</v>
      </c>
      <c r="B5" s="95" t="s">
        <v>33</v>
      </c>
      <c r="C5" s="96" t="s">
        <v>32</v>
      </c>
      <c r="D5" s="97">
        <v>42121</v>
      </c>
      <c r="E5" s="98">
        <v>10</v>
      </c>
      <c r="F5" s="99">
        <v>0.25</v>
      </c>
      <c r="G5" s="99"/>
      <c r="H5" s="100">
        <f t="shared" si="1"/>
        <v>9.75</v>
      </c>
    </row>
    <row r="6" spans="1:8" x14ac:dyDescent="0.25">
      <c r="A6" s="53">
        <v>4</v>
      </c>
      <c r="B6" s="90" t="s">
        <v>37</v>
      </c>
      <c r="C6" s="107" t="s">
        <v>32</v>
      </c>
      <c r="D6" s="92">
        <v>42075</v>
      </c>
      <c r="E6" s="49">
        <v>10</v>
      </c>
      <c r="F6" s="50">
        <v>0.25</v>
      </c>
      <c r="G6" s="93"/>
      <c r="H6" s="94">
        <f t="shared" si="1"/>
        <v>9.75</v>
      </c>
    </row>
    <row r="7" spans="1:8" x14ac:dyDescent="0.25">
      <c r="A7" s="95">
        <v>5</v>
      </c>
      <c r="B7" s="95" t="s">
        <v>46</v>
      </c>
      <c r="C7" s="96" t="s">
        <v>47</v>
      </c>
      <c r="D7" s="97">
        <v>42598</v>
      </c>
      <c r="E7" s="98">
        <v>10</v>
      </c>
      <c r="F7" s="99">
        <v>0.3</v>
      </c>
      <c r="G7" s="99"/>
      <c r="H7" s="100">
        <f t="shared" si="1"/>
        <v>9.6999999999999993</v>
      </c>
    </row>
    <row r="8" spans="1:8" x14ac:dyDescent="0.25">
      <c r="A8" s="95">
        <v>7</v>
      </c>
      <c r="B8" s="95" t="s">
        <v>56</v>
      </c>
      <c r="C8" s="96" t="s">
        <v>54</v>
      </c>
      <c r="D8" s="97">
        <v>42413</v>
      </c>
      <c r="E8" s="98">
        <v>10</v>
      </c>
      <c r="F8" s="99">
        <v>0.3</v>
      </c>
      <c r="G8" s="99"/>
      <c r="H8" s="100">
        <f t="shared" si="1"/>
        <v>9.6999999999999993</v>
      </c>
    </row>
    <row r="9" spans="1:8" x14ac:dyDescent="0.25">
      <c r="A9" s="8">
        <v>8</v>
      </c>
      <c r="B9" s="8" t="s">
        <v>38</v>
      </c>
      <c r="C9" s="22" t="s">
        <v>32</v>
      </c>
      <c r="D9" s="23">
        <v>42371</v>
      </c>
      <c r="E9" s="9">
        <v>10</v>
      </c>
      <c r="F9" s="10">
        <v>0.3</v>
      </c>
      <c r="G9" s="10"/>
      <c r="H9" s="11">
        <f t="shared" si="1"/>
        <v>9.6999999999999993</v>
      </c>
    </row>
    <row r="10" spans="1:8" x14ac:dyDescent="0.25">
      <c r="A10" s="8">
        <v>9</v>
      </c>
      <c r="B10" s="8" t="s">
        <v>40</v>
      </c>
      <c r="C10" s="22" t="s">
        <v>32</v>
      </c>
      <c r="D10" s="23">
        <v>42361</v>
      </c>
      <c r="E10" s="9">
        <v>10</v>
      </c>
      <c r="F10" s="10">
        <v>0.3</v>
      </c>
      <c r="G10" s="10"/>
      <c r="H10" s="11">
        <f t="shared" si="1"/>
        <v>9.6999999999999993</v>
      </c>
    </row>
    <row r="11" spans="1:8" ht="15" customHeight="1" x14ac:dyDescent="0.25">
      <c r="A11" s="8">
        <v>10</v>
      </c>
      <c r="B11" s="8" t="s">
        <v>57</v>
      </c>
      <c r="C11" s="22" t="s">
        <v>54</v>
      </c>
      <c r="D11" s="23">
        <v>42033</v>
      </c>
      <c r="E11" s="9">
        <v>10</v>
      </c>
      <c r="F11" s="10">
        <v>0.3</v>
      </c>
      <c r="G11" s="10"/>
      <c r="H11" s="11">
        <f t="shared" si="1"/>
        <v>9.6999999999999993</v>
      </c>
    </row>
    <row r="12" spans="1:8" x14ac:dyDescent="0.25">
      <c r="A12" s="8">
        <v>6</v>
      </c>
      <c r="B12" s="8" t="s">
        <v>36</v>
      </c>
      <c r="C12" s="22" t="s">
        <v>32</v>
      </c>
      <c r="D12" s="23">
        <v>42027</v>
      </c>
      <c r="E12" s="9">
        <v>10</v>
      </c>
      <c r="F12" s="10">
        <v>0.3</v>
      </c>
      <c r="G12" s="10"/>
      <c r="H12" s="11">
        <f t="shared" si="1"/>
        <v>9.6999999999999993</v>
      </c>
    </row>
    <row r="13" spans="1:8" x14ac:dyDescent="0.25">
      <c r="A13" s="8">
        <v>11</v>
      </c>
      <c r="B13" s="8" t="s">
        <v>22</v>
      </c>
      <c r="C13" s="22" t="s">
        <v>20</v>
      </c>
      <c r="D13" s="23">
        <v>42724</v>
      </c>
      <c r="E13" s="9">
        <v>10</v>
      </c>
      <c r="F13" s="10">
        <v>0.35</v>
      </c>
      <c r="G13" s="10"/>
      <c r="H13" s="11">
        <f t="shared" si="1"/>
        <v>9.65</v>
      </c>
    </row>
    <row r="14" spans="1:8" x14ac:dyDescent="0.25">
      <c r="A14" s="8">
        <v>12</v>
      </c>
      <c r="B14" s="29" t="s">
        <v>74</v>
      </c>
      <c r="C14" s="27" t="s">
        <v>19</v>
      </c>
      <c r="D14" s="25">
        <v>42683</v>
      </c>
      <c r="E14" s="9">
        <v>10</v>
      </c>
      <c r="F14" s="10">
        <v>0.35</v>
      </c>
      <c r="G14" s="10"/>
      <c r="H14" s="11">
        <f t="shared" si="1"/>
        <v>9.65</v>
      </c>
    </row>
    <row r="15" spans="1:8" x14ac:dyDescent="0.25">
      <c r="A15" s="8">
        <v>13</v>
      </c>
      <c r="B15" s="8" t="s">
        <v>23</v>
      </c>
      <c r="C15" s="22" t="s">
        <v>20</v>
      </c>
      <c r="D15" s="23">
        <v>42576</v>
      </c>
      <c r="E15" s="9">
        <v>10</v>
      </c>
      <c r="F15" s="10">
        <v>0.35</v>
      </c>
      <c r="G15" s="10"/>
      <c r="H15" s="11">
        <f t="shared" si="1"/>
        <v>9.65</v>
      </c>
    </row>
    <row r="16" spans="1:8" x14ac:dyDescent="0.25">
      <c r="A16" s="8">
        <v>14</v>
      </c>
      <c r="B16" s="8" t="s">
        <v>42</v>
      </c>
      <c r="C16" s="22" t="s">
        <v>32</v>
      </c>
      <c r="D16" s="23">
        <v>42566</v>
      </c>
      <c r="E16" s="9">
        <v>10</v>
      </c>
      <c r="F16" s="10">
        <v>0.35</v>
      </c>
      <c r="G16" s="10"/>
      <c r="H16" s="11">
        <f t="shared" si="1"/>
        <v>9.65</v>
      </c>
    </row>
    <row r="17" spans="1:8" x14ac:dyDescent="0.25">
      <c r="A17" s="8">
        <v>15</v>
      </c>
      <c r="B17" s="8" t="s">
        <v>39</v>
      </c>
      <c r="C17" s="22" t="s">
        <v>32</v>
      </c>
      <c r="D17" s="23">
        <v>42543</v>
      </c>
      <c r="E17" s="9">
        <v>10</v>
      </c>
      <c r="F17" s="10">
        <v>0.35</v>
      </c>
      <c r="G17" s="10"/>
      <c r="H17" s="11">
        <f t="shared" si="1"/>
        <v>9.65</v>
      </c>
    </row>
    <row r="18" spans="1:8" x14ac:dyDescent="0.25">
      <c r="A18" s="8">
        <v>16</v>
      </c>
      <c r="B18" s="61" t="s">
        <v>87</v>
      </c>
      <c r="C18" s="88" t="s">
        <v>32</v>
      </c>
      <c r="D18" s="62">
        <v>42096</v>
      </c>
      <c r="E18" s="9">
        <v>10</v>
      </c>
      <c r="F18" s="10">
        <v>0.35</v>
      </c>
      <c r="G18" s="45"/>
      <c r="H18" s="63">
        <f t="shared" si="1"/>
        <v>9.65</v>
      </c>
    </row>
    <row r="19" spans="1:8" x14ac:dyDescent="0.25">
      <c r="A19" s="8">
        <v>17</v>
      </c>
      <c r="B19" s="8" t="s">
        <v>25</v>
      </c>
      <c r="C19" s="22" t="s">
        <v>20</v>
      </c>
      <c r="D19" s="23">
        <v>42692</v>
      </c>
      <c r="E19" s="9">
        <v>10</v>
      </c>
      <c r="F19" s="10">
        <v>0.4</v>
      </c>
      <c r="G19" s="10"/>
      <c r="H19" s="11">
        <f t="shared" si="1"/>
        <v>9.6</v>
      </c>
    </row>
    <row r="20" spans="1:8" x14ac:dyDescent="0.25">
      <c r="A20" s="8">
        <v>18</v>
      </c>
      <c r="B20" s="8" t="s">
        <v>34</v>
      </c>
      <c r="C20" s="22" t="s">
        <v>32</v>
      </c>
      <c r="D20" s="23">
        <v>42636</v>
      </c>
      <c r="E20" s="9">
        <v>10</v>
      </c>
      <c r="F20" s="10">
        <v>0.4</v>
      </c>
      <c r="G20" s="10"/>
      <c r="H20" s="11">
        <f t="shared" si="1"/>
        <v>9.6</v>
      </c>
    </row>
    <row r="21" spans="1:8" ht="15" customHeight="1" x14ac:dyDescent="0.25">
      <c r="A21" s="8">
        <v>19</v>
      </c>
      <c r="B21" s="8" t="s">
        <v>26</v>
      </c>
      <c r="C21" s="22" t="s">
        <v>20</v>
      </c>
      <c r="D21" s="23">
        <v>42616</v>
      </c>
      <c r="E21" s="9">
        <v>10</v>
      </c>
      <c r="F21" s="10">
        <v>0.4</v>
      </c>
      <c r="G21" s="10"/>
      <c r="H21" s="11">
        <f t="shared" si="1"/>
        <v>9.6</v>
      </c>
    </row>
    <row r="22" spans="1:8" x14ac:dyDescent="0.25">
      <c r="A22" s="8">
        <v>20</v>
      </c>
      <c r="B22" s="8" t="s">
        <v>89</v>
      </c>
      <c r="C22" s="27" t="s">
        <v>32</v>
      </c>
      <c r="D22" s="23">
        <v>42602</v>
      </c>
      <c r="E22" s="9">
        <v>10</v>
      </c>
      <c r="F22" s="10">
        <v>0.4</v>
      </c>
      <c r="G22" s="10"/>
      <c r="H22" s="11">
        <f t="shared" si="1"/>
        <v>9.6</v>
      </c>
    </row>
    <row r="23" spans="1:8" x14ac:dyDescent="0.25">
      <c r="A23" s="8">
        <v>21</v>
      </c>
      <c r="B23" s="26" t="s">
        <v>73</v>
      </c>
      <c r="C23" s="27" t="s">
        <v>61</v>
      </c>
      <c r="D23" s="28">
        <v>42579</v>
      </c>
      <c r="E23" s="9">
        <v>10</v>
      </c>
      <c r="F23" s="10">
        <v>0.4</v>
      </c>
      <c r="G23" s="10"/>
      <c r="H23" s="11">
        <f t="shared" si="1"/>
        <v>9.6</v>
      </c>
    </row>
    <row r="24" spans="1:8" x14ac:dyDescent="0.25">
      <c r="A24" s="8">
        <v>22</v>
      </c>
      <c r="B24" s="26" t="s">
        <v>48</v>
      </c>
      <c r="C24" s="27" t="s">
        <v>47</v>
      </c>
      <c r="D24" s="28">
        <v>42575</v>
      </c>
      <c r="E24" s="9">
        <v>10</v>
      </c>
      <c r="F24" s="10">
        <v>0.4</v>
      </c>
      <c r="G24" s="10"/>
      <c r="H24" s="11">
        <f t="shared" si="1"/>
        <v>9.6</v>
      </c>
    </row>
    <row r="25" spans="1:8" x14ac:dyDescent="0.25">
      <c r="A25" s="8">
        <v>23</v>
      </c>
      <c r="B25" s="8" t="s">
        <v>88</v>
      </c>
      <c r="C25" s="27" t="s">
        <v>32</v>
      </c>
      <c r="D25" s="23">
        <v>42545</v>
      </c>
      <c r="E25" s="9">
        <v>10</v>
      </c>
      <c r="F25" s="10">
        <v>0.4</v>
      </c>
      <c r="G25" s="10"/>
      <c r="H25" s="11">
        <f t="shared" si="1"/>
        <v>9.6</v>
      </c>
    </row>
    <row r="26" spans="1:8" ht="15" customHeight="1" x14ac:dyDescent="0.25">
      <c r="A26" s="8">
        <v>24</v>
      </c>
      <c r="B26" s="26" t="s">
        <v>49</v>
      </c>
      <c r="C26" s="27" t="s">
        <v>47</v>
      </c>
      <c r="D26" s="28">
        <v>42291</v>
      </c>
      <c r="E26" s="9">
        <v>10</v>
      </c>
      <c r="F26" s="10">
        <v>0.4</v>
      </c>
      <c r="G26" s="10"/>
      <c r="H26" s="11">
        <f t="shared" si="1"/>
        <v>9.6</v>
      </c>
    </row>
    <row r="27" spans="1:8" x14ac:dyDescent="0.25">
      <c r="A27" s="8">
        <v>25</v>
      </c>
      <c r="B27" s="29" t="s">
        <v>81</v>
      </c>
      <c r="C27" s="27" t="s">
        <v>19</v>
      </c>
      <c r="D27" s="25">
        <v>42287</v>
      </c>
      <c r="E27" s="9">
        <v>10</v>
      </c>
      <c r="F27" s="10">
        <v>0.4</v>
      </c>
      <c r="G27" s="10"/>
      <c r="H27" s="11">
        <f t="shared" si="1"/>
        <v>9.6</v>
      </c>
    </row>
    <row r="28" spans="1:8" x14ac:dyDescent="0.25">
      <c r="A28" s="8">
        <v>26</v>
      </c>
      <c r="B28" s="8" t="s">
        <v>35</v>
      </c>
      <c r="C28" s="22" t="s">
        <v>32</v>
      </c>
      <c r="D28" s="23">
        <v>42168</v>
      </c>
      <c r="E28" s="9">
        <v>10</v>
      </c>
      <c r="F28" s="10">
        <v>0.4</v>
      </c>
      <c r="G28" s="10"/>
      <c r="H28" s="11">
        <f t="shared" si="1"/>
        <v>9.6</v>
      </c>
    </row>
    <row r="29" spans="1:8" x14ac:dyDescent="0.25">
      <c r="A29" s="8">
        <v>27</v>
      </c>
      <c r="B29" s="29" t="s">
        <v>75</v>
      </c>
      <c r="C29" s="27" t="s">
        <v>19</v>
      </c>
      <c r="D29" s="25">
        <v>42079</v>
      </c>
      <c r="E29" s="9">
        <v>10</v>
      </c>
      <c r="F29" s="10">
        <v>0.4</v>
      </c>
      <c r="G29" s="10"/>
      <c r="H29" s="11">
        <f t="shared" si="1"/>
        <v>9.6</v>
      </c>
    </row>
    <row r="30" spans="1:8" x14ac:dyDescent="0.25">
      <c r="A30" s="8">
        <v>28</v>
      </c>
      <c r="B30" s="26" t="s">
        <v>69</v>
      </c>
      <c r="C30" s="27" t="s">
        <v>61</v>
      </c>
      <c r="D30" s="28">
        <v>42075</v>
      </c>
      <c r="E30" s="9">
        <v>10</v>
      </c>
      <c r="F30" s="10">
        <v>0.4</v>
      </c>
      <c r="G30" s="10"/>
      <c r="H30" s="11">
        <f t="shared" si="1"/>
        <v>9.6</v>
      </c>
    </row>
    <row r="31" spans="1:8" x14ac:dyDescent="0.25">
      <c r="A31" s="8">
        <v>29</v>
      </c>
      <c r="B31" s="32" t="s">
        <v>86</v>
      </c>
      <c r="C31" s="27" t="s">
        <v>82</v>
      </c>
      <c r="D31" s="23">
        <v>42069</v>
      </c>
      <c r="E31" s="9">
        <v>10</v>
      </c>
      <c r="F31" s="10">
        <v>0.4</v>
      </c>
      <c r="G31" s="10"/>
      <c r="H31" s="11">
        <f t="shared" si="1"/>
        <v>9.6</v>
      </c>
    </row>
    <row r="32" spans="1:8" x14ac:dyDescent="0.25">
      <c r="A32" s="8">
        <v>30</v>
      </c>
      <c r="B32" s="8" t="s">
        <v>21</v>
      </c>
      <c r="C32" s="22" t="s">
        <v>20</v>
      </c>
      <c r="D32" s="23">
        <v>42042</v>
      </c>
      <c r="E32" s="9">
        <v>10</v>
      </c>
      <c r="F32" s="10">
        <v>0.4</v>
      </c>
      <c r="G32" s="10"/>
      <c r="H32" s="11">
        <f t="shared" si="1"/>
        <v>9.6</v>
      </c>
    </row>
    <row r="33" spans="1:8" x14ac:dyDescent="0.25">
      <c r="A33" s="8">
        <v>31</v>
      </c>
      <c r="B33" s="29" t="s">
        <v>85</v>
      </c>
      <c r="C33" s="27" t="s">
        <v>82</v>
      </c>
      <c r="D33" s="23">
        <v>42478</v>
      </c>
      <c r="E33" s="9">
        <v>10</v>
      </c>
      <c r="F33" s="10">
        <v>0.45</v>
      </c>
      <c r="G33" s="10"/>
      <c r="H33" s="11">
        <f t="shared" si="1"/>
        <v>9.5500000000000007</v>
      </c>
    </row>
    <row r="34" spans="1:8" x14ac:dyDescent="0.25">
      <c r="A34" s="8">
        <v>32</v>
      </c>
      <c r="B34" s="8" t="s">
        <v>45</v>
      </c>
      <c r="C34" s="22" t="s">
        <v>43</v>
      </c>
      <c r="D34" s="23">
        <v>42383</v>
      </c>
      <c r="E34" s="9">
        <v>10</v>
      </c>
      <c r="F34" s="10">
        <v>0.45</v>
      </c>
      <c r="G34" s="10"/>
      <c r="H34" s="11">
        <f t="shared" si="1"/>
        <v>9.5500000000000007</v>
      </c>
    </row>
    <row r="35" spans="1:8" x14ac:dyDescent="0.25">
      <c r="A35" s="8">
        <v>33</v>
      </c>
      <c r="B35" s="26" t="s">
        <v>68</v>
      </c>
      <c r="C35" s="27" t="s">
        <v>61</v>
      </c>
      <c r="D35" s="28">
        <v>42308</v>
      </c>
      <c r="E35" s="9">
        <v>10</v>
      </c>
      <c r="F35" s="10">
        <v>0.45</v>
      </c>
      <c r="G35" s="10"/>
      <c r="H35" s="11">
        <f t="shared" si="1"/>
        <v>9.5500000000000007</v>
      </c>
    </row>
    <row r="36" spans="1:8" x14ac:dyDescent="0.25">
      <c r="A36" s="8">
        <v>34</v>
      </c>
      <c r="B36" s="29" t="s">
        <v>77</v>
      </c>
      <c r="C36" s="27" t="s">
        <v>19</v>
      </c>
      <c r="D36" s="23">
        <v>42287</v>
      </c>
      <c r="E36" s="9">
        <v>10</v>
      </c>
      <c r="F36" s="10">
        <v>0.45</v>
      </c>
      <c r="G36" s="10"/>
      <c r="H36" s="11">
        <f t="shared" si="1"/>
        <v>9.5500000000000007</v>
      </c>
    </row>
    <row r="37" spans="1:8" x14ac:dyDescent="0.25">
      <c r="A37" s="8">
        <v>35</v>
      </c>
      <c r="B37" s="26" t="s">
        <v>70</v>
      </c>
      <c r="C37" s="27" t="s">
        <v>61</v>
      </c>
      <c r="D37" s="28">
        <v>42241</v>
      </c>
      <c r="E37" s="9">
        <v>10</v>
      </c>
      <c r="F37" s="10">
        <v>0.45</v>
      </c>
      <c r="G37" s="10"/>
      <c r="H37" s="11">
        <f t="shared" si="1"/>
        <v>9.5500000000000007</v>
      </c>
    </row>
    <row r="38" spans="1:8" x14ac:dyDescent="0.25">
      <c r="A38" s="8">
        <v>36</v>
      </c>
      <c r="B38" s="26" t="s">
        <v>90</v>
      </c>
      <c r="C38" s="27" t="s">
        <v>61</v>
      </c>
      <c r="D38" s="28">
        <v>42636</v>
      </c>
      <c r="E38" s="9">
        <v>10</v>
      </c>
      <c r="F38" s="10">
        <v>0.5</v>
      </c>
      <c r="G38" s="10"/>
      <c r="H38" s="11">
        <f t="shared" si="1"/>
        <v>9.5</v>
      </c>
    </row>
    <row r="39" spans="1:8" x14ac:dyDescent="0.25">
      <c r="A39" s="8">
        <v>37</v>
      </c>
      <c r="B39" s="26" t="s">
        <v>59</v>
      </c>
      <c r="C39" s="27" t="s">
        <v>54</v>
      </c>
      <c r="D39" s="28">
        <v>42403</v>
      </c>
      <c r="E39" s="9">
        <v>10</v>
      </c>
      <c r="F39" s="10">
        <v>0.5</v>
      </c>
      <c r="G39" s="10"/>
      <c r="H39" s="11">
        <f t="shared" si="1"/>
        <v>9.5</v>
      </c>
    </row>
    <row r="40" spans="1:8" x14ac:dyDescent="0.25">
      <c r="A40" s="8">
        <v>38</v>
      </c>
      <c r="B40" s="29" t="s">
        <v>79</v>
      </c>
      <c r="C40" s="27" t="s">
        <v>19</v>
      </c>
      <c r="D40" s="25">
        <v>42337</v>
      </c>
      <c r="E40" s="9">
        <v>10</v>
      </c>
      <c r="F40" s="10">
        <v>0.5</v>
      </c>
      <c r="G40" s="10"/>
      <c r="H40" s="11">
        <f t="shared" si="1"/>
        <v>9.5</v>
      </c>
    </row>
    <row r="41" spans="1:8" x14ac:dyDescent="0.25">
      <c r="A41" s="8">
        <v>39</v>
      </c>
      <c r="B41" s="29" t="s">
        <v>83</v>
      </c>
      <c r="C41" s="27" t="s">
        <v>82</v>
      </c>
      <c r="D41" s="23">
        <v>42291</v>
      </c>
      <c r="E41" s="9">
        <v>10</v>
      </c>
      <c r="F41" s="10">
        <v>0.5</v>
      </c>
      <c r="G41" s="10"/>
      <c r="H41" s="11">
        <f t="shared" si="1"/>
        <v>9.5</v>
      </c>
    </row>
    <row r="42" spans="1:8" x14ac:dyDescent="0.25">
      <c r="A42" s="8">
        <v>40</v>
      </c>
      <c r="B42" s="26" t="s">
        <v>67</v>
      </c>
      <c r="C42" s="27" t="s">
        <v>61</v>
      </c>
      <c r="D42" s="28">
        <v>42262</v>
      </c>
      <c r="E42" s="9">
        <v>10</v>
      </c>
      <c r="F42" s="10">
        <v>0.5</v>
      </c>
      <c r="G42" s="10"/>
      <c r="H42" s="11">
        <f t="shared" si="1"/>
        <v>9.5</v>
      </c>
    </row>
    <row r="43" spans="1:8" x14ac:dyDescent="0.25">
      <c r="A43" s="8">
        <v>41</v>
      </c>
      <c r="B43" s="26" t="s">
        <v>65</v>
      </c>
      <c r="C43" s="27" t="s">
        <v>61</v>
      </c>
      <c r="D43" s="28">
        <v>42218</v>
      </c>
      <c r="E43" s="9">
        <v>10</v>
      </c>
      <c r="F43" s="10">
        <v>0.5</v>
      </c>
      <c r="G43" s="10"/>
      <c r="H43" s="11">
        <f t="shared" si="1"/>
        <v>9.5</v>
      </c>
    </row>
    <row r="44" spans="1:8" x14ac:dyDescent="0.25">
      <c r="A44" s="8">
        <v>42</v>
      </c>
      <c r="B44" s="26" t="s">
        <v>62</v>
      </c>
      <c r="C44" s="27" t="s">
        <v>61</v>
      </c>
      <c r="D44" s="28">
        <v>42195</v>
      </c>
      <c r="E44" s="9">
        <v>10</v>
      </c>
      <c r="F44" s="10">
        <v>0.5</v>
      </c>
      <c r="G44" s="10"/>
      <c r="H44" s="11">
        <f t="shared" si="1"/>
        <v>9.5</v>
      </c>
    </row>
    <row r="45" spans="1:8" ht="15" customHeight="1" x14ac:dyDescent="0.25">
      <c r="A45" s="8">
        <v>43</v>
      </c>
      <c r="B45" s="8" t="s">
        <v>63</v>
      </c>
      <c r="C45" s="22" t="s">
        <v>61</v>
      </c>
      <c r="D45" s="23">
        <v>42156</v>
      </c>
      <c r="E45" s="9">
        <v>10</v>
      </c>
      <c r="F45" s="10">
        <v>0.5</v>
      </c>
      <c r="G45" s="10"/>
      <c r="H45" s="11">
        <f t="shared" si="1"/>
        <v>9.5</v>
      </c>
    </row>
    <row r="46" spans="1:8" x14ac:dyDescent="0.25">
      <c r="A46" s="8">
        <v>44</v>
      </c>
      <c r="B46" s="8" t="s">
        <v>27</v>
      </c>
      <c r="C46" s="22" t="s">
        <v>20</v>
      </c>
      <c r="D46" s="23">
        <v>42147</v>
      </c>
      <c r="E46" s="9">
        <v>10</v>
      </c>
      <c r="F46" s="10">
        <v>0.5</v>
      </c>
      <c r="G46" s="10"/>
      <c r="H46" s="11">
        <f t="shared" si="1"/>
        <v>9.5</v>
      </c>
    </row>
    <row r="47" spans="1:8" x14ac:dyDescent="0.25">
      <c r="A47" s="8">
        <v>45</v>
      </c>
      <c r="B47" s="29" t="s">
        <v>28</v>
      </c>
      <c r="C47" s="22" t="s">
        <v>20</v>
      </c>
      <c r="D47" s="25">
        <v>42128</v>
      </c>
      <c r="E47" s="9">
        <v>10</v>
      </c>
      <c r="F47" s="10">
        <v>0.5</v>
      </c>
      <c r="G47" s="10"/>
      <c r="H47" s="11">
        <f t="shared" si="1"/>
        <v>9.5</v>
      </c>
    </row>
    <row r="48" spans="1:8" x14ac:dyDescent="0.25">
      <c r="A48" s="8">
        <v>46</v>
      </c>
      <c r="B48" s="54" t="s">
        <v>24</v>
      </c>
      <c r="C48" s="22" t="s">
        <v>20</v>
      </c>
      <c r="D48" s="44">
        <v>42111</v>
      </c>
      <c r="E48" s="9">
        <v>10</v>
      </c>
      <c r="F48" s="10">
        <v>0.5</v>
      </c>
      <c r="G48" s="10"/>
      <c r="H48" s="11">
        <f t="shared" si="1"/>
        <v>9.5</v>
      </c>
    </row>
    <row r="49" spans="1:8" x14ac:dyDescent="0.25">
      <c r="A49" s="8">
        <v>47</v>
      </c>
      <c r="B49" s="26" t="s">
        <v>50</v>
      </c>
      <c r="C49" s="30" t="s">
        <v>47</v>
      </c>
      <c r="D49" s="28">
        <v>42100</v>
      </c>
      <c r="E49" s="9">
        <v>10</v>
      </c>
      <c r="F49" s="10">
        <v>0.5</v>
      </c>
      <c r="G49" s="10"/>
      <c r="H49" s="11">
        <f t="shared" si="1"/>
        <v>9.5</v>
      </c>
    </row>
    <row r="50" spans="1:8" x14ac:dyDescent="0.25">
      <c r="A50" s="8">
        <v>48</v>
      </c>
      <c r="B50" s="8" t="s">
        <v>44</v>
      </c>
      <c r="C50" s="31" t="s">
        <v>43</v>
      </c>
      <c r="D50" s="23">
        <v>42647</v>
      </c>
      <c r="E50" s="9">
        <v>10</v>
      </c>
      <c r="F50" s="10">
        <v>0.55000000000000004</v>
      </c>
      <c r="G50" s="10"/>
      <c r="H50" s="11">
        <f t="shared" ref="H50:H64" si="2">SUM(E50-F50-G50)</f>
        <v>9.4499999999999993</v>
      </c>
    </row>
    <row r="51" spans="1:8" x14ac:dyDescent="0.25">
      <c r="A51" s="8">
        <v>49</v>
      </c>
      <c r="B51" s="8" t="s">
        <v>71</v>
      </c>
      <c r="C51" s="31" t="s">
        <v>61</v>
      </c>
      <c r="D51" s="23">
        <v>42494</v>
      </c>
      <c r="E51" s="9">
        <v>10</v>
      </c>
      <c r="F51" s="10">
        <v>0.6</v>
      </c>
      <c r="G51" s="10"/>
      <c r="H51" s="11">
        <f>SUM(E51-F51-G51)</f>
        <v>9.4</v>
      </c>
    </row>
    <row r="52" spans="1:8" x14ac:dyDescent="0.25">
      <c r="A52" s="8">
        <v>50</v>
      </c>
      <c r="B52" s="8" t="s">
        <v>53</v>
      </c>
      <c r="C52" s="31" t="s">
        <v>47</v>
      </c>
      <c r="D52" s="23">
        <v>42492</v>
      </c>
      <c r="E52" s="9">
        <v>10</v>
      </c>
      <c r="F52" s="10">
        <v>0.6</v>
      </c>
      <c r="G52" s="10"/>
      <c r="H52" s="11">
        <f>SUM(E52-F52-G52)</f>
        <v>9.4</v>
      </c>
    </row>
    <row r="53" spans="1:8" x14ac:dyDescent="0.25">
      <c r="A53" s="8">
        <v>51</v>
      </c>
      <c r="B53" s="29" t="s">
        <v>76</v>
      </c>
      <c r="C53" s="30" t="s">
        <v>19</v>
      </c>
      <c r="D53" s="25">
        <v>42317</v>
      </c>
      <c r="E53" s="9">
        <v>10</v>
      </c>
      <c r="F53" s="10">
        <v>0.6</v>
      </c>
      <c r="G53" s="10"/>
      <c r="H53" s="11">
        <f>SUM(E53-F53-G53)</f>
        <v>9.4</v>
      </c>
    </row>
    <row r="54" spans="1:8" ht="15" customHeight="1" x14ac:dyDescent="0.25">
      <c r="A54" s="8">
        <v>52</v>
      </c>
      <c r="B54" s="26" t="s">
        <v>64</v>
      </c>
      <c r="C54" s="30" t="s">
        <v>61</v>
      </c>
      <c r="D54" s="28">
        <v>42241</v>
      </c>
      <c r="E54" s="9">
        <v>10</v>
      </c>
      <c r="F54" s="10">
        <v>0.6</v>
      </c>
      <c r="G54" s="10"/>
      <c r="H54" s="11">
        <f>SUM(E54-F54-G54)</f>
        <v>9.4</v>
      </c>
    </row>
    <row r="55" spans="1:8" x14ac:dyDescent="0.25">
      <c r="A55" s="8">
        <v>53</v>
      </c>
      <c r="B55" s="29" t="s">
        <v>51</v>
      </c>
      <c r="C55" s="31" t="s">
        <v>47</v>
      </c>
      <c r="D55" s="25">
        <v>42113</v>
      </c>
      <c r="E55" s="9">
        <v>10</v>
      </c>
      <c r="F55" s="10">
        <v>0.6</v>
      </c>
      <c r="G55" s="10"/>
      <c r="H55" s="11">
        <f>SUM(E55-F55-G55)</f>
        <v>9.4</v>
      </c>
    </row>
    <row r="56" spans="1:8" x14ac:dyDescent="0.25">
      <c r="A56" s="8">
        <v>54</v>
      </c>
      <c r="B56" s="29" t="s">
        <v>84</v>
      </c>
      <c r="C56" s="30" t="s">
        <v>82</v>
      </c>
      <c r="D56" s="23">
        <v>42664</v>
      </c>
      <c r="E56" s="9">
        <v>10</v>
      </c>
      <c r="F56" s="10">
        <v>0.65</v>
      </c>
      <c r="G56" s="10"/>
      <c r="H56" s="11">
        <f t="shared" si="2"/>
        <v>9.35</v>
      </c>
    </row>
    <row r="57" spans="1:8" x14ac:dyDescent="0.25">
      <c r="A57" s="8">
        <v>55</v>
      </c>
      <c r="B57" s="8" t="s">
        <v>52</v>
      </c>
      <c r="C57" s="22" t="s">
        <v>47</v>
      </c>
      <c r="D57" s="23">
        <v>42227</v>
      </c>
      <c r="E57" s="9">
        <v>10</v>
      </c>
      <c r="F57" s="10">
        <v>0.75</v>
      </c>
      <c r="G57" s="10"/>
      <c r="H57" s="11">
        <f t="shared" si="2"/>
        <v>9.25</v>
      </c>
    </row>
    <row r="58" spans="1:8" x14ac:dyDescent="0.25">
      <c r="A58" s="8">
        <v>56</v>
      </c>
      <c r="B58" s="26" t="s">
        <v>55</v>
      </c>
      <c r="C58" s="27" t="s">
        <v>54</v>
      </c>
      <c r="D58" s="28">
        <v>42704</v>
      </c>
      <c r="E58" s="9">
        <v>10</v>
      </c>
      <c r="F58" s="10">
        <v>1</v>
      </c>
      <c r="G58" s="10"/>
      <c r="H58" s="11">
        <f t="shared" si="2"/>
        <v>9</v>
      </c>
    </row>
    <row r="59" spans="1:8" x14ac:dyDescent="0.25">
      <c r="A59" s="8">
        <v>57</v>
      </c>
      <c r="B59" s="8" t="s">
        <v>58</v>
      </c>
      <c r="C59" s="22" t="s">
        <v>54</v>
      </c>
      <c r="D59" s="23">
        <v>42319</v>
      </c>
      <c r="E59" s="9">
        <v>10</v>
      </c>
      <c r="F59" s="10">
        <v>1.05</v>
      </c>
      <c r="G59" s="10"/>
      <c r="H59" s="11">
        <f t="shared" si="2"/>
        <v>8.9499999999999993</v>
      </c>
    </row>
    <row r="60" spans="1:8" x14ac:dyDescent="0.25">
      <c r="A60" s="8">
        <v>58</v>
      </c>
      <c r="B60" s="26" t="s">
        <v>66</v>
      </c>
      <c r="C60" s="27" t="s">
        <v>61</v>
      </c>
      <c r="D60" s="28">
        <v>42196</v>
      </c>
      <c r="E60" s="9">
        <v>10</v>
      </c>
      <c r="F60" s="10">
        <v>10</v>
      </c>
      <c r="G60" s="10"/>
      <c r="H60" s="11">
        <f>SUM(E60-F60-G60)</f>
        <v>0</v>
      </c>
    </row>
    <row r="61" spans="1:8" x14ac:dyDescent="0.25">
      <c r="A61" s="64">
        <v>59</v>
      </c>
      <c r="B61" s="64" t="s">
        <v>29</v>
      </c>
      <c r="C61" s="78" t="s">
        <v>18</v>
      </c>
      <c r="D61" s="77">
        <v>42546</v>
      </c>
      <c r="E61" s="68">
        <v>0</v>
      </c>
      <c r="F61" s="69">
        <v>0</v>
      </c>
      <c r="G61" s="70"/>
      <c r="H61" s="71">
        <f>SUM(E61-F61-G61)</f>
        <v>0</v>
      </c>
    </row>
    <row r="62" spans="1:8" x14ac:dyDescent="0.25">
      <c r="A62" s="64">
        <v>60</v>
      </c>
      <c r="B62" s="108" t="s">
        <v>78</v>
      </c>
      <c r="C62" s="109" t="s">
        <v>19</v>
      </c>
      <c r="D62" s="110">
        <v>42454</v>
      </c>
      <c r="E62" s="68">
        <v>0</v>
      </c>
      <c r="F62" s="69">
        <v>0</v>
      </c>
      <c r="G62" s="69"/>
      <c r="H62" s="76">
        <f t="shared" si="2"/>
        <v>0</v>
      </c>
    </row>
    <row r="63" spans="1:8" x14ac:dyDescent="0.25">
      <c r="A63" s="64">
        <v>61</v>
      </c>
      <c r="B63" s="108" t="s">
        <v>80</v>
      </c>
      <c r="C63" s="109" t="s">
        <v>19</v>
      </c>
      <c r="D63" s="67">
        <v>42590</v>
      </c>
      <c r="E63" s="68">
        <v>0</v>
      </c>
      <c r="F63" s="69">
        <v>0</v>
      </c>
      <c r="G63" s="69"/>
      <c r="H63" s="76">
        <f t="shared" si="2"/>
        <v>0</v>
      </c>
    </row>
    <row r="64" spans="1:8" x14ac:dyDescent="0.25">
      <c r="A64" s="64">
        <v>62</v>
      </c>
      <c r="B64" s="73" t="s">
        <v>72</v>
      </c>
      <c r="C64" s="78" t="s">
        <v>61</v>
      </c>
      <c r="D64" s="75">
        <v>42050</v>
      </c>
      <c r="E64" s="68">
        <v>0</v>
      </c>
      <c r="F64" s="69">
        <v>0</v>
      </c>
      <c r="G64" s="69"/>
      <c r="H64" s="76">
        <f t="shared" si="2"/>
        <v>0</v>
      </c>
    </row>
  </sheetData>
  <sortState xmlns:xlrd2="http://schemas.microsoft.com/office/spreadsheetml/2017/richdata2" ref="B51:H55">
    <sortCondition descending="1" ref="D51:D55"/>
  </sortState>
  <mergeCells count="1">
    <mergeCell ref="E1:H1"/>
  </mergeCells>
  <dataValidations count="1">
    <dataValidation type="custom" allowBlank="1" showInputMessage="1" showErrorMessage="1" sqref="H3:H64" xr:uid="{00000000-0002-0000-0700-000000000000}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LUPETTE ASSOLUTO</vt:lpstr>
      <vt:lpstr>LUPETTE CL</vt:lpstr>
      <vt:lpstr>LUPETTE TR</vt:lpstr>
      <vt:lpstr>LUPETTE VL</vt:lpstr>
      <vt:lpstr>TIGROTTE M</vt:lpstr>
      <vt:lpstr>TIGROTTE CL</vt:lpstr>
      <vt:lpstr>TIGROTTE TR</vt:lpstr>
      <vt:lpstr>TIGROTTE 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2025-04-08T14:21:10Z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366ccd-c840-4c97-9654-83e6fad4920f_Enabled">
    <vt:lpwstr>true</vt:lpwstr>
  </property>
  <property fmtid="{D5CDD505-2E9C-101B-9397-08002B2CF9AE}" pid="3" name="MSIP_Label_24366ccd-c840-4c97-9654-83e6fad4920f_SetDate">
    <vt:lpwstr>2024-04-24T13:42:02Z</vt:lpwstr>
  </property>
  <property fmtid="{D5CDD505-2E9C-101B-9397-08002B2CF9AE}" pid="4" name="MSIP_Label_24366ccd-c840-4c97-9654-83e6fad4920f_Method">
    <vt:lpwstr>Standard</vt:lpwstr>
  </property>
  <property fmtid="{D5CDD505-2E9C-101B-9397-08002B2CF9AE}" pid="5" name="MSIP_Label_24366ccd-c840-4c97-9654-83e6fad4920f_Name">
    <vt:lpwstr>Internal</vt:lpwstr>
  </property>
  <property fmtid="{D5CDD505-2E9C-101B-9397-08002B2CF9AE}" pid="6" name="MSIP_Label_24366ccd-c840-4c97-9654-83e6fad4920f_SiteId">
    <vt:lpwstr>9d552595-aaf1-4940-bfb2-e0cd24646a0d</vt:lpwstr>
  </property>
  <property fmtid="{D5CDD505-2E9C-101B-9397-08002B2CF9AE}" pid="7" name="MSIP_Label_24366ccd-c840-4c97-9654-83e6fad4920f_ActionId">
    <vt:lpwstr>3760984a-209c-4084-878b-a79f099b8df6</vt:lpwstr>
  </property>
  <property fmtid="{D5CDD505-2E9C-101B-9397-08002B2CF9AE}" pid="8" name="MSIP_Label_24366ccd-c840-4c97-9654-83e6fad4920f_ContentBits">
    <vt:lpwstr>2</vt:lpwstr>
  </property>
</Properties>
</file>