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425" tabRatio="852" firstSheet="2" activeTab="2"/>
  </bookViews>
  <sheets>
    <sheet name="LUPETTE SB" sheetId="1" r:id="rId1"/>
    <sheet name="TIGROTTE SB" sheetId="2" r:id="rId2"/>
    <sheet name="ALLIEVE SB" sheetId="3" r:id="rId3"/>
    <sheet name="RAGAZZE SB" sheetId="4" r:id="rId4"/>
    <sheet name="JUNIOR SB" sheetId="5" r:id="rId5"/>
    <sheet name="SENIOR SB" sheetId="6" r:id="rId6"/>
    <sheet name="LUPETTE SA" sheetId="7" r:id="rId7"/>
    <sheet name="TIGROTTE SA" sheetId="8" r:id="rId8"/>
    <sheet name="ALLIEVE SA" sheetId="9" r:id="rId9"/>
    <sheet name="RAGAZZE SA" sheetId="10" r:id="rId10"/>
    <sheet name="JUNIOR SA" sheetId="11" r:id="rId11"/>
    <sheet name="SENIOR SA" sheetId="12" r:id="rId12"/>
    <sheet name="TOP" sheetId="13" r:id="rId13"/>
    <sheet name="ALLIEVI S" sheetId="14" r:id="rId1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1" i="3"/>
  <c r="H133"/>
  <c r="U26"/>
  <c r="L26"/>
  <c r="H58"/>
  <c r="H26"/>
  <c r="H82"/>
  <c r="P26"/>
  <c r="T26"/>
  <c r="H11" i="14" l="1"/>
  <c r="Q5"/>
  <c r="P5"/>
  <c r="L5"/>
  <c r="H5"/>
  <c r="H10" i="12"/>
  <c r="T5"/>
  <c r="P5"/>
  <c r="L5"/>
  <c r="H5"/>
  <c r="H11"/>
  <c r="T6"/>
  <c r="P6"/>
  <c r="L6"/>
  <c r="H6"/>
  <c r="H15" i="11"/>
  <c r="H14"/>
  <c r="H13"/>
  <c r="H12"/>
  <c r="T7"/>
  <c r="P7"/>
  <c r="L7"/>
  <c r="H7"/>
  <c r="T6"/>
  <c r="P6"/>
  <c r="L6"/>
  <c r="H6"/>
  <c r="T5"/>
  <c r="P5"/>
  <c r="L5"/>
  <c r="H5"/>
  <c r="U6" i="12" l="1"/>
  <c r="U5"/>
  <c r="U5" i="11"/>
  <c r="U6"/>
  <c r="U7"/>
  <c r="T5" i="13" l="1"/>
  <c r="P5"/>
  <c r="L5"/>
  <c r="H5"/>
  <c r="U5" s="1"/>
  <c r="H19" i="10"/>
  <c r="H18"/>
  <c r="H17"/>
  <c r="H15"/>
  <c r="H16"/>
  <c r="T9"/>
  <c r="P9"/>
  <c r="L9"/>
  <c r="H9"/>
  <c r="T7"/>
  <c r="P7"/>
  <c r="L7"/>
  <c r="H7"/>
  <c r="T6"/>
  <c r="P6"/>
  <c r="L6"/>
  <c r="H6"/>
  <c r="T5"/>
  <c r="P5"/>
  <c r="L5"/>
  <c r="H5"/>
  <c r="T10"/>
  <c r="P10"/>
  <c r="L10"/>
  <c r="H10"/>
  <c r="T8"/>
  <c r="P8"/>
  <c r="L8"/>
  <c r="H8"/>
  <c r="H72" i="9"/>
  <c r="H71"/>
  <c r="H70"/>
  <c r="H69"/>
  <c r="H68"/>
  <c r="H67"/>
  <c r="H66"/>
  <c r="H59"/>
  <c r="H61"/>
  <c r="H60"/>
  <c r="H58"/>
  <c r="H57"/>
  <c r="H56"/>
  <c r="H55"/>
  <c r="H54"/>
  <c r="H53"/>
  <c r="H44"/>
  <c r="H46"/>
  <c r="H45"/>
  <c r="H42"/>
  <c r="H43"/>
  <c r="H49"/>
  <c r="H48"/>
  <c r="H41"/>
  <c r="H47"/>
  <c r="H37"/>
  <c r="H35"/>
  <c r="H32"/>
  <c r="H34"/>
  <c r="H36"/>
  <c r="H31"/>
  <c r="H30"/>
  <c r="H33"/>
  <c r="H29"/>
  <c r="H25"/>
  <c r="H23"/>
  <c r="H22"/>
  <c r="H19"/>
  <c r="H18"/>
  <c r="H24"/>
  <c r="H17"/>
  <c r="H21"/>
  <c r="H20"/>
  <c r="H7"/>
  <c r="L7"/>
  <c r="P7"/>
  <c r="T7"/>
  <c r="T12"/>
  <c r="P12"/>
  <c r="L12"/>
  <c r="H12"/>
  <c r="T11"/>
  <c r="P11"/>
  <c r="L11"/>
  <c r="H11"/>
  <c r="T8"/>
  <c r="P8"/>
  <c r="L8"/>
  <c r="H8"/>
  <c r="T5"/>
  <c r="P5"/>
  <c r="L5"/>
  <c r="H5"/>
  <c r="T13"/>
  <c r="P13"/>
  <c r="L13"/>
  <c r="H13"/>
  <c r="T10"/>
  <c r="P10"/>
  <c r="L10"/>
  <c r="H10"/>
  <c r="T9"/>
  <c r="P9"/>
  <c r="L9"/>
  <c r="H9"/>
  <c r="T6"/>
  <c r="P6"/>
  <c r="L6"/>
  <c r="H6"/>
  <c r="H80" i="8"/>
  <c r="H79"/>
  <c r="H78"/>
  <c r="H77"/>
  <c r="H76"/>
  <c r="H75"/>
  <c r="H74"/>
  <c r="H73"/>
  <c r="H72"/>
  <c r="H71"/>
  <c r="H66"/>
  <c r="H59"/>
  <c r="H62"/>
  <c r="H65"/>
  <c r="H64"/>
  <c r="H61"/>
  <c r="H58"/>
  <c r="H63"/>
  <c r="H57"/>
  <c r="H60"/>
  <c r="H53"/>
  <c r="H52"/>
  <c r="H51"/>
  <c r="H49"/>
  <c r="H47"/>
  <c r="H45"/>
  <c r="H48"/>
  <c r="H50"/>
  <c r="H46"/>
  <c r="H44"/>
  <c r="H40"/>
  <c r="H37"/>
  <c r="H35"/>
  <c r="H31"/>
  <c r="H34"/>
  <c r="H36"/>
  <c r="H39"/>
  <c r="H32"/>
  <c r="H38"/>
  <c r="H33"/>
  <c r="H27"/>
  <c r="H24"/>
  <c r="H26"/>
  <c r="H22"/>
  <c r="H23"/>
  <c r="H21"/>
  <c r="H25"/>
  <c r="H18"/>
  <c r="H20"/>
  <c r="H19"/>
  <c r="T11"/>
  <c r="P11"/>
  <c r="L11"/>
  <c r="H11"/>
  <c r="T9"/>
  <c r="P9"/>
  <c r="L9"/>
  <c r="H9"/>
  <c r="T7"/>
  <c r="P7"/>
  <c r="L7"/>
  <c r="H7"/>
  <c r="T6"/>
  <c r="P6"/>
  <c r="L6"/>
  <c r="H6"/>
  <c r="T5"/>
  <c r="P5"/>
  <c r="L5"/>
  <c r="H5"/>
  <c r="U8" i="10" l="1"/>
  <c r="U10"/>
  <c r="U5"/>
  <c r="U6"/>
  <c r="U7"/>
  <c r="U9"/>
  <c r="U7" i="9"/>
  <c r="U6"/>
  <c r="U9"/>
  <c r="U10"/>
  <c r="U11"/>
  <c r="U13"/>
  <c r="U5"/>
  <c r="U8"/>
  <c r="U12"/>
  <c r="U5" i="8"/>
  <c r="U7"/>
  <c r="U6"/>
  <c r="U9"/>
  <c r="U11"/>
  <c r="T14" l="1"/>
  <c r="P14"/>
  <c r="L14"/>
  <c r="H14"/>
  <c r="T13"/>
  <c r="P13"/>
  <c r="L13"/>
  <c r="H13"/>
  <c r="T12"/>
  <c r="P12"/>
  <c r="L12"/>
  <c r="H12"/>
  <c r="T10"/>
  <c r="P10"/>
  <c r="L10"/>
  <c r="H10"/>
  <c r="T8"/>
  <c r="P8"/>
  <c r="L8"/>
  <c r="H8"/>
  <c r="U8" l="1"/>
  <c r="U10"/>
  <c r="U13"/>
  <c r="U12"/>
  <c r="U14"/>
  <c r="H74" i="7"/>
  <c r="H73"/>
  <c r="H72"/>
  <c r="H76"/>
  <c r="H75"/>
  <c r="H71"/>
  <c r="H66"/>
  <c r="H64"/>
  <c r="H58"/>
  <c r="H65"/>
  <c r="H59"/>
  <c r="H62"/>
  <c r="H63"/>
  <c r="H60"/>
  <c r="H61"/>
  <c r="H57"/>
  <c r="H53"/>
  <c r="H50"/>
  <c r="H52"/>
  <c r="H51"/>
  <c r="H49"/>
  <c r="H46"/>
  <c r="H44"/>
  <c r="H48"/>
  <c r="H47"/>
  <c r="H45"/>
  <c r="H37"/>
  <c r="H40"/>
  <c r="H38"/>
  <c r="H33"/>
  <c r="H39"/>
  <c r="H34"/>
  <c r="H35"/>
  <c r="H31"/>
  <c r="H32"/>
  <c r="H36"/>
  <c r="H26"/>
  <c r="H25"/>
  <c r="H27"/>
  <c r="H18"/>
  <c r="H22"/>
  <c r="H23"/>
  <c r="H24"/>
  <c r="H19"/>
  <c r="H21"/>
  <c r="H20"/>
  <c r="T14"/>
  <c r="P14"/>
  <c r="L14"/>
  <c r="H14"/>
  <c r="T12"/>
  <c r="P12"/>
  <c r="L12"/>
  <c r="H12"/>
  <c r="T11"/>
  <c r="P11"/>
  <c r="L11"/>
  <c r="H11"/>
  <c r="T10"/>
  <c r="P10"/>
  <c r="L10"/>
  <c r="H10"/>
  <c r="T7"/>
  <c r="P7"/>
  <c r="L7"/>
  <c r="H7"/>
  <c r="U10" l="1"/>
  <c r="U14"/>
  <c r="U7"/>
  <c r="U11"/>
  <c r="U12"/>
  <c r="T13" l="1"/>
  <c r="P13"/>
  <c r="L13"/>
  <c r="H13"/>
  <c r="T9"/>
  <c r="P9"/>
  <c r="L9"/>
  <c r="H9"/>
  <c r="T8"/>
  <c r="P8"/>
  <c r="L8"/>
  <c r="H8"/>
  <c r="T6"/>
  <c r="P6"/>
  <c r="L6"/>
  <c r="H6"/>
  <c r="T5"/>
  <c r="P5"/>
  <c r="L5"/>
  <c r="H5"/>
  <c r="U5" l="1"/>
  <c r="U8"/>
  <c r="U9"/>
  <c r="U6"/>
  <c r="U13"/>
  <c r="H12" i="6"/>
  <c r="H11"/>
  <c r="T6"/>
  <c r="P6"/>
  <c r="L6"/>
  <c r="H6"/>
  <c r="T5"/>
  <c r="P5"/>
  <c r="L5"/>
  <c r="H5"/>
  <c r="H116" i="5"/>
  <c r="H114"/>
  <c r="H113"/>
  <c r="H112"/>
  <c r="H111"/>
  <c r="H109"/>
  <c r="H117"/>
  <c r="H115"/>
  <c r="H110"/>
  <c r="H108"/>
  <c r="H107"/>
  <c r="H97"/>
  <c r="H95"/>
  <c r="H88"/>
  <c r="H94"/>
  <c r="H96"/>
  <c r="H86"/>
  <c r="H92"/>
  <c r="H91"/>
  <c r="H87"/>
  <c r="H101"/>
  <c r="H90"/>
  <c r="H93"/>
  <c r="H99"/>
  <c r="H89"/>
  <c r="H100"/>
  <c r="H102"/>
  <c r="H98"/>
  <c r="H80"/>
  <c r="H74"/>
  <c r="H78"/>
  <c r="H70"/>
  <c r="H81"/>
  <c r="H75"/>
  <c r="H79"/>
  <c r="H76"/>
  <c r="H71"/>
  <c r="H73"/>
  <c r="H72"/>
  <c r="H68"/>
  <c r="H77"/>
  <c r="H66"/>
  <c r="H67"/>
  <c r="H69"/>
  <c r="H65"/>
  <c r="H61"/>
  <c r="H56"/>
  <c r="H58"/>
  <c r="H60"/>
  <c r="H54"/>
  <c r="H57"/>
  <c r="H52"/>
  <c r="H59"/>
  <c r="H51"/>
  <c r="H50"/>
  <c r="H48"/>
  <c r="H55"/>
  <c r="H46"/>
  <c r="H53"/>
  <c r="H45"/>
  <c r="H49"/>
  <c r="H47"/>
  <c r="H34"/>
  <c r="H37"/>
  <c r="H41"/>
  <c r="H35"/>
  <c r="H36"/>
  <c r="H40"/>
  <c r="H39"/>
  <c r="H33"/>
  <c r="H38"/>
  <c r="H29"/>
  <c r="H32"/>
  <c r="H28"/>
  <c r="H31"/>
  <c r="H27"/>
  <c r="H30"/>
  <c r="H25"/>
  <c r="H26"/>
  <c r="T21"/>
  <c r="P21"/>
  <c r="L21"/>
  <c r="H21"/>
  <c r="T20"/>
  <c r="P20"/>
  <c r="L20"/>
  <c r="H20"/>
  <c r="T18"/>
  <c r="P18"/>
  <c r="L18"/>
  <c r="H18"/>
  <c r="T14"/>
  <c r="P14"/>
  <c r="L14"/>
  <c r="H14"/>
  <c r="T12"/>
  <c r="P12"/>
  <c r="L12"/>
  <c r="H12"/>
  <c r="T11"/>
  <c r="P11"/>
  <c r="L11"/>
  <c r="H11"/>
  <c r="T10"/>
  <c r="P10"/>
  <c r="L10"/>
  <c r="H10"/>
  <c r="T9"/>
  <c r="P9"/>
  <c r="L9"/>
  <c r="H9"/>
  <c r="T7"/>
  <c r="P7"/>
  <c r="L7"/>
  <c r="H7"/>
  <c r="T6"/>
  <c r="P6"/>
  <c r="L6"/>
  <c r="H6"/>
  <c r="T5"/>
  <c r="P5"/>
  <c r="L5"/>
  <c r="H5"/>
  <c r="T19"/>
  <c r="P19"/>
  <c r="L19"/>
  <c r="H19"/>
  <c r="T17"/>
  <c r="P17"/>
  <c r="L17"/>
  <c r="H17"/>
  <c r="T16"/>
  <c r="P16"/>
  <c r="L16"/>
  <c r="H16"/>
  <c r="T15"/>
  <c r="P15"/>
  <c r="L15"/>
  <c r="H15"/>
  <c r="T13"/>
  <c r="P13"/>
  <c r="L13"/>
  <c r="H13"/>
  <c r="T8"/>
  <c r="P8"/>
  <c r="L8"/>
  <c r="H8"/>
  <c r="H142" i="4"/>
  <c r="H138"/>
  <c r="H137"/>
  <c r="H136"/>
  <c r="H135"/>
  <c r="H134"/>
  <c r="H131"/>
  <c r="H127"/>
  <c r="H143"/>
  <c r="H141"/>
  <c r="H140"/>
  <c r="H139"/>
  <c r="H133"/>
  <c r="H132"/>
  <c r="H130"/>
  <c r="H129"/>
  <c r="H128"/>
  <c r="H126"/>
  <c r="H115"/>
  <c r="H116"/>
  <c r="H112"/>
  <c r="H121"/>
  <c r="H114"/>
  <c r="H110"/>
  <c r="H108"/>
  <c r="H113"/>
  <c r="H111"/>
  <c r="H107"/>
  <c r="H120"/>
  <c r="H109"/>
  <c r="H105"/>
  <c r="H102"/>
  <c r="H119"/>
  <c r="H104"/>
  <c r="H103"/>
  <c r="H101"/>
  <c r="H106"/>
  <c r="H118"/>
  <c r="H117"/>
  <c r="H96"/>
  <c r="H97"/>
  <c r="H93"/>
  <c r="H95"/>
  <c r="H88"/>
  <c r="H94"/>
  <c r="H90"/>
  <c r="H82"/>
  <c r="H89"/>
  <c r="H92"/>
  <c r="H87"/>
  <c r="H80"/>
  <c r="H85"/>
  <c r="H91"/>
  <c r="H79"/>
  <c r="H84"/>
  <c r="H83"/>
  <c r="H86"/>
  <c r="H77"/>
  <c r="H78"/>
  <c r="H81"/>
  <c r="H73"/>
  <c r="H71"/>
  <c r="H72"/>
  <c r="H66"/>
  <c r="H68"/>
  <c r="H67"/>
  <c r="H69"/>
  <c r="H70"/>
  <c r="H62"/>
  <c r="H64"/>
  <c r="H63"/>
  <c r="H59"/>
  <c r="H58"/>
  <c r="H55"/>
  <c r="H61"/>
  <c r="H56"/>
  <c r="H57"/>
  <c r="H60"/>
  <c r="H65"/>
  <c r="H54"/>
  <c r="H53"/>
  <c r="H49"/>
  <c r="H47"/>
  <c r="H48"/>
  <c r="H45"/>
  <c r="H40"/>
  <c r="H36"/>
  <c r="H41"/>
  <c r="H37"/>
  <c r="H43"/>
  <c r="H46"/>
  <c r="H33"/>
  <c r="H34"/>
  <c r="H38"/>
  <c r="H39"/>
  <c r="H31"/>
  <c r="H42"/>
  <c r="H35"/>
  <c r="H44"/>
  <c r="H32"/>
  <c r="H30"/>
  <c r="H29"/>
  <c r="T22"/>
  <c r="P22"/>
  <c r="L22"/>
  <c r="H22"/>
  <c r="T21"/>
  <c r="P21"/>
  <c r="L21"/>
  <c r="H21"/>
  <c r="T20"/>
  <c r="P20"/>
  <c r="L20"/>
  <c r="H20"/>
  <c r="T18"/>
  <c r="P18"/>
  <c r="L18"/>
  <c r="H18"/>
  <c r="T17"/>
  <c r="P17"/>
  <c r="L17"/>
  <c r="H17"/>
  <c r="T15"/>
  <c r="P15"/>
  <c r="L15"/>
  <c r="H15"/>
  <c r="T14"/>
  <c r="P14"/>
  <c r="L14"/>
  <c r="H14"/>
  <c r="T13"/>
  <c r="P13"/>
  <c r="L13"/>
  <c r="H13"/>
  <c r="T11"/>
  <c r="P11"/>
  <c r="L11"/>
  <c r="H11"/>
  <c r="T9"/>
  <c r="P9"/>
  <c r="L9"/>
  <c r="H9"/>
  <c r="T7"/>
  <c r="P7"/>
  <c r="L7"/>
  <c r="H7"/>
  <c r="T6"/>
  <c r="P6"/>
  <c r="L6"/>
  <c r="H6"/>
  <c r="T5"/>
  <c r="P5"/>
  <c r="L5"/>
  <c r="H5"/>
  <c r="U5" i="6" l="1"/>
  <c r="U6"/>
  <c r="U5" i="5"/>
  <c r="U6"/>
  <c r="U7"/>
  <c r="U9"/>
  <c r="U10"/>
  <c r="U11"/>
  <c r="U12"/>
  <c r="U14"/>
  <c r="U18"/>
  <c r="U20"/>
  <c r="U21"/>
  <c r="U8"/>
  <c r="U13"/>
  <c r="U15"/>
  <c r="U16"/>
  <c r="U17"/>
  <c r="U19"/>
  <c r="U5" i="4"/>
  <c r="U6"/>
  <c r="U7"/>
  <c r="U9"/>
  <c r="U11"/>
  <c r="U13"/>
  <c r="U14"/>
  <c r="U15"/>
  <c r="U17"/>
  <c r="U18"/>
  <c r="U20"/>
  <c r="U21"/>
  <c r="U22"/>
  <c r="T25" l="1"/>
  <c r="P25"/>
  <c r="L25"/>
  <c r="H25"/>
  <c r="T24"/>
  <c r="P24"/>
  <c r="L24"/>
  <c r="H24"/>
  <c r="T23"/>
  <c r="P23"/>
  <c r="L23"/>
  <c r="H23"/>
  <c r="T19"/>
  <c r="P19"/>
  <c r="L19"/>
  <c r="H19"/>
  <c r="T16"/>
  <c r="P16"/>
  <c r="L16"/>
  <c r="H16"/>
  <c r="T12"/>
  <c r="P12"/>
  <c r="L12"/>
  <c r="H12"/>
  <c r="T10"/>
  <c r="P10"/>
  <c r="L10"/>
  <c r="H10"/>
  <c r="T8"/>
  <c r="P8"/>
  <c r="L8"/>
  <c r="H8"/>
  <c r="U10" l="1"/>
  <c r="U12"/>
  <c r="U16"/>
  <c r="U19"/>
  <c r="U23"/>
  <c r="U24"/>
  <c r="U25"/>
  <c r="U8"/>
  <c r="H192" i="3" l="1"/>
  <c r="H195"/>
  <c r="H190"/>
  <c r="H191"/>
  <c r="H189"/>
  <c r="H188"/>
  <c r="H187"/>
  <c r="H186"/>
  <c r="H185"/>
  <c r="H184"/>
  <c r="H183"/>
  <c r="H182"/>
  <c r="H181"/>
  <c r="H180"/>
  <c r="H178"/>
  <c r="H176"/>
  <c r="H175"/>
  <c r="H174"/>
  <c r="H173"/>
  <c r="H171"/>
  <c r="H170"/>
  <c r="H196"/>
  <c r="H194"/>
  <c r="H193"/>
  <c r="H179"/>
  <c r="H177"/>
  <c r="H172"/>
  <c r="H158"/>
  <c r="H146"/>
  <c r="H152"/>
  <c r="H164"/>
  <c r="H153"/>
  <c r="H163"/>
  <c r="H165"/>
  <c r="H155"/>
  <c r="H160"/>
  <c r="H154"/>
  <c r="H149"/>
  <c r="H159"/>
  <c r="H157"/>
  <c r="H161"/>
  <c r="H144"/>
  <c r="H162"/>
  <c r="H142"/>
  <c r="H147"/>
  <c r="H148"/>
  <c r="H150"/>
  <c r="H140"/>
  <c r="H156"/>
  <c r="H143"/>
  <c r="H137"/>
  <c r="H145"/>
  <c r="H166"/>
  <c r="H141"/>
  <c r="H139"/>
  <c r="H138"/>
  <c r="H123"/>
  <c r="H130"/>
  <c r="H129"/>
  <c r="H125"/>
  <c r="H132"/>
  <c r="H124"/>
  <c r="H126"/>
  <c r="H128"/>
  <c r="H110"/>
  <c r="H127"/>
  <c r="H119"/>
  <c r="H121"/>
  <c r="H115"/>
  <c r="H113"/>
  <c r="H122"/>
  <c r="H114"/>
  <c r="H107"/>
  <c r="H111"/>
  <c r="H112"/>
  <c r="H105"/>
  <c r="H117"/>
  <c r="H104"/>
  <c r="H108"/>
  <c r="H131"/>
  <c r="H109"/>
  <c r="H106"/>
  <c r="H118"/>
  <c r="H116"/>
  <c r="H120"/>
  <c r="H98"/>
  <c r="H99"/>
  <c r="H95"/>
  <c r="H97"/>
  <c r="H91"/>
  <c r="H88"/>
  <c r="H89"/>
  <c r="H90"/>
  <c r="H93"/>
  <c r="H87"/>
  <c r="H94"/>
  <c r="H84"/>
  <c r="H96"/>
  <c r="H86"/>
  <c r="H100"/>
  <c r="H78"/>
  <c r="H92"/>
  <c r="H85"/>
  <c r="H79"/>
  <c r="H80"/>
  <c r="H81"/>
  <c r="H83"/>
  <c r="H77"/>
  <c r="H72"/>
  <c r="H75"/>
  <c r="H76"/>
  <c r="H73"/>
  <c r="H74"/>
  <c r="H71"/>
  <c r="H66"/>
  <c r="H64"/>
  <c r="H67"/>
  <c r="H47"/>
  <c r="H48"/>
  <c r="H62"/>
  <c r="H52"/>
  <c r="H63"/>
  <c r="H65"/>
  <c r="H55"/>
  <c r="H56"/>
  <c r="H54"/>
  <c r="H46"/>
  <c r="H57"/>
  <c r="H43"/>
  <c r="H45"/>
  <c r="H51"/>
  <c r="H60"/>
  <c r="H61"/>
  <c r="H39"/>
  <c r="H41"/>
  <c r="H50"/>
  <c r="H53"/>
  <c r="H40"/>
  <c r="H49"/>
  <c r="H38"/>
  <c r="H42"/>
  <c r="H59"/>
  <c r="H44"/>
  <c r="T31"/>
  <c r="P31"/>
  <c r="L31"/>
  <c r="H31"/>
  <c r="T30"/>
  <c r="P30"/>
  <c r="L30"/>
  <c r="H30"/>
  <c r="T29"/>
  <c r="P29"/>
  <c r="L29"/>
  <c r="H29"/>
  <c r="T28"/>
  <c r="P28"/>
  <c r="L28"/>
  <c r="H28"/>
  <c r="T24"/>
  <c r="P24"/>
  <c r="L24"/>
  <c r="H24"/>
  <c r="T22"/>
  <c r="P22"/>
  <c r="L22"/>
  <c r="H22"/>
  <c r="T18"/>
  <c r="P18"/>
  <c r="L18"/>
  <c r="H18"/>
  <c r="T14"/>
  <c r="P14"/>
  <c r="L14"/>
  <c r="H14"/>
  <c r="T10"/>
  <c r="P10"/>
  <c r="L10"/>
  <c r="H10"/>
  <c r="T8"/>
  <c r="P8"/>
  <c r="L8"/>
  <c r="H8"/>
  <c r="T7"/>
  <c r="P7"/>
  <c r="L7"/>
  <c r="H7"/>
  <c r="T5"/>
  <c r="P5"/>
  <c r="L5"/>
  <c r="H5"/>
  <c r="U30" l="1"/>
  <c r="U5"/>
  <c r="U8"/>
  <c r="U10"/>
  <c r="U14"/>
  <c r="U18"/>
  <c r="U22"/>
  <c r="U24"/>
  <c r="U29"/>
  <c r="U7"/>
  <c r="U28"/>
  <c r="U31"/>
  <c r="T34" l="1"/>
  <c r="P34"/>
  <c r="L34"/>
  <c r="H34"/>
  <c r="T32"/>
  <c r="P32"/>
  <c r="L32"/>
  <c r="H32"/>
  <c r="T33"/>
  <c r="P33"/>
  <c r="L33"/>
  <c r="H33"/>
  <c r="T27"/>
  <c r="P27"/>
  <c r="L27"/>
  <c r="H27"/>
  <c r="T25"/>
  <c r="P25"/>
  <c r="L25"/>
  <c r="H25"/>
  <c r="T23"/>
  <c r="P23"/>
  <c r="L23"/>
  <c r="H23"/>
  <c r="T21"/>
  <c r="P21"/>
  <c r="L21"/>
  <c r="H21"/>
  <c r="T20"/>
  <c r="P20"/>
  <c r="L20"/>
  <c r="H20"/>
  <c r="T19"/>
  <c r="P19"/>
  <c r="L19"/>
  <c r="H19"/>
  <c r="T17"/>
  <c r="P17"/>
  <c r="L17"/>
  <c r="H17"/>
  <c r="T16"/>
  <c r="P16"/>
  <c r="L16"/>
  <c r="H16"/>
  <c r="T15"/>
  <c r="P15"/>
  <c r="L15"/>
  <c r="H15"/>
  <c r="T13"/>
  <c r="P13"/>
  <c r="L13"/>
  <c r="H13"/>
  <c r="T12"/>
  <c r="P12"/>
  <c r="L12"/>
  <c r="H12"/>
  <c r="T11"/>
  <c r="P11"/>
  <c r="L11"/>
  <c r="H11"/>
  <c r="T9"/>
  <c r="P9"/>
  <c r="L9"/>
  <c r="H9"/>
  <c r="T6"/>
  <c r="P6"/>
  <c r="L6"/>
  <c r="H6"/>
  <c r="U9" l="1"/>
  <c r="U11"/>
  <c r="U13"/>
  <c r="U16"/>
  <c r="U19"/>
  <c r="U21"/>
  <c r="U25"/>
  <c r="U33"/>
  <c r="U32"/>
  <c r="U34"/>
  <c r="U6"/>
  <c r="U12"/>
  <c r="U15"/>
  <c r="U17"/>
  <c r="U20"/>
  <c r="U23"/>
  <c r="U27"/>
  <c r="H83" i="2"/>
  <c r="H82"/>
  <c r="H81"/>
  <c r="H80"/>
  <c r="H79"/>
  <c r="H78"/>
  <c r="H76"/>
  <c r="H75"/>
  <c r="H74"/>
  <c r="H73"/>
  <c r="H72"/>
  <c r="H71"/>
  <c r="H77"/>
  <c r="H66"/>
  <c r="H65"/>
  <c r="H64"/>
  <c r="H63"/>
  <c r="H62"/>
  <c r="H57"/>
  <c r="H58"/>
  <c r="H61"/>
  <c r="H59"/>
  <c r="H60"/>
  <c r="H52"/>
  <c r="H47"/>
  <c r="H50"/>
  <c r="H51"/>
  <c r="H48"/>
  <c r="H53"/>
  <c r="H49"/>
  <c r="H45"/>
  <c r="H44"/>
  <c r="H46"/>
  <c r="H40"/>
  <c r="H39"/>
  <c r="H34"/>
  <c r="H33"/>
  <c r="H35"/>
  <c r="H36"/>
  <c r="H37"/>
  <c r="H32"/>
  <c r="H38"/>
  <c r="H31"/>
  <c r="H26"/>
  <c r="H27"/>
  <c r="H23"/>
  <c r="H25"/>
  <c r="H22"/>
  <c r="H21"/>
  <c r="H20"/>
  <c r="H18"/>
  <c r="H24"/>
  <c r="H19"/>
  <c r="T14"/>
  <c r="P14"/>
  <c r="L14"/>
  <c r="H14"/>
  <c r="T12"/>
  <c r="P12"/>
  <c r="L12"/>
  <c r="H12"/>
  <c r="T11"/>
  <c r="P11"/>
  <c r="L11"/>
  <c r="H11"/>
  <c r="T10"/>
  <c r="P10"/>
  <c r="L10"/>
  <c r="H10"/>
  <c r="T8"/>
  <c r="P8"/>
  <c r="L8"/>
  <c r="H8"/>
  <c r="T7"/>
  <c r="P7"/>
  <c r="L7"/>
  <c r="H7"/>
  <c r="T5"/>
  <c r="P5"/>
  <c r="L5"/>
  <c r="H5"/>
  <c r="T13"/>
  <c r="P13"/>
  <c r="L13"/>
  <c r="H13"/>
  <c r="T9"/>
  <c r="P9"/>
  <c r="L9"/>
  <c r="H9"/>
  <c r="T6"/>
  <c r="P6"/>
  <c r="L6"/>
  <c r="H6"/>
  <c r="H21" i="1"/>
  <c r="H20"/>
  <c r="H18"/>
  <c r="H17"/>
  <c r="H16"/>
  <c r="H15"/>
  <c r="H14"/>
  <c r="H13"/>
  <c r="H19"/>
  <c r="T8"/>
  <c r="P8"/>
  <c r="L8"/>
  <c r="H8"/>
  <c r="T7"/>
  <c r="P7"/>
  <c r="L7"/>
  <c r="H7"/>
  <c r="T6"/>
  <c r="P6"/>
  <c r="L6"/>
  <c r="H6"/>
  <c r="T5"/>
  <c r="P5"/>
  <c r="L5"/>
  <c r="H5"/>
  <c r="U6" i="2" l="1"/>
  <c r="U9"/>
  <c r="U13"/>
  <c r="U7"/>
  <c r="U8"/>
  <c r="U11"/>
  <c r="U12"/>
  <c r="U14"/>
  <c r="U5"/>
  <c r="U10"/>
  <c r="U5" i="1"/>
  <c r="U6"/>
  <c r="U7"/>
  <c r="U8"/>
</calcChain>
</file>

<file path=xl/sharedStrings.xml><?xml version="1.0" encoding="utf-8"?>
<sst xmlns="http://schemas.openxmlformats.org/spreadsheetml/2006/main" count="2039" uniqueCount="174">
  <si>
    <t>CATEGORIA LUPETTE - PROGRAMMA SUPER B</t>
  </si>
  <si>
    <t>PER I PROGRAMMI CHE PREVEDONO L'ATTREZZO PARALLELE FACOLTATIVO (IL TOTALE SARA' DATO DAI 3 PUNTEGGI MIGLIORI)</t>
  </si>
  <si>
    <t>ASSOLUTO</t>
  </si>
  <si>
    <t>CORPO LIBERO</t>
  </si>
  <si>
    <t>TRAVE</t>
  </si>
  <si>
    <t>VOLTEGGIO</t>
  </si>
  <si>
    <t>PARALLELE</t>
  </si>
  <si>
    <t>Ginnasta</t>
  </si>
  <si>
    <t>Società</t>
  </si>
  <si>
    <t>D. Nasc.</t>
  </si>
  <si>
    <t>Nota D</t>
  </si>
  <si>
    <t xml:space="preserve">Pen. E   </t>
  </si>
  <si>
    <t>Pen.agg.</t>
  </si>
  <si>
    <t>Tot. CL</t>
  </si>
  <si>
    <t>Tot. TR</t>
  </si>
  <si>
    <t xml:space="preserve">Pen. E </t>
  </si>
  <si>
    <t>Tot. VO</t>
  </si>
  <si>
    <t>Tot.  PA</t>
  </si>
  <si>
    <t>TOTALE</t>
  </si>
  <si>
    <t>MONTECCHIANI ADELE</t>
  </si>
  <si>
    <t>DON BASTIANINI</t>
  </si>
  <si>
    <t>SOLARI FRANCESCA</t>
  </si>
  <si>
    <t>PICCHIANTI PIA</t>
  </si>
  <si>
    <t>GABRIELLI DAISY</t>
  </si>
  <si>
    <t>MINITRAMPOLINO</t>
  </si>
  <si>
    <t>Tot.  MT</t>
  </si>
  <si>
    <t>ZOLESI AZZURRA</t>
  </si>
  <si>
    <t>DEBORAH FITNESS</t>
  </si>
  <si>
    <t>DAMIANO THEA</t>
  </si>
  <si>
    <t>NICOLINI BLU</t>
  </si>
  <si>
    <t>NIETO GIOIA</t>
  </si>
  <si>
    <t>LAGHI AMELIA</t>
  </si>
  <si>
    <t>ASD WHITE GYM AMIATA</t>
  </si>
  <si>
    <t>CATEGORIA TIGROTTE - PROGRAMMA SUPER B</t>
  </si>
  <si>
    <t>GALLETTI DILETTA</t>
  </si>
  <si>
    <t>COPPI ARIANNA</t>
  </si>
  <si>
    <t>BALECA ALEXANDRINA</t>
  </si>
  <si>
    <t>HAPPY TIME</t>
  </si>
  <si>
    <t>STRAIANO MIA</t>
  </si>
  <si>
    <t>BRESCHI LEILA</t>
  </si>
  <si>
    <t>LOMUSCIO STELLA</t>
  </si>
  <si>
    <t>ASD OASIS CLUB</t>
  </si>
  <si>
    <t>SOLARI GAIA</t>
  </si>
  <si>
    <t>MONTECCHIANI GAIA</t>
  </si>
  <si>
    <t>IACCARINO GRETA</t>
  </si>
  <si>
    <t>MANCINI AGATA</t>
  </si>
  <si>
    <t>FERRIGATO ESTER</t>
  </si>
  <si>
    <t>CORSI CHIARA</t>
  </si>
  <si>
    <t>BASTIANELLI AURORA</t>
  </si>
  <si>
    <t>CATEGORIA ALLIEVE - PROGRAMMA SUPER B</t>
  </si>
  <si>
    <t>BARONI CAMILLA</t>
  </si>
  <si>
    <t>FERRI ALISA</t>
  </si>
  <si>
    <t>MOROZZI ESMERALDA</t>
  </si>
  <si>
    <t>ASD FERRUCCI LIBERTAS</t>
  </si>
  <si>
    <t>MUCCI AURORA</t>
  </si>
  <si>
    <t>MIGLIARO AMBRA</t>
  </si>
  <si>
    <t>LOMBARDO BIANCA</t>
  </si>
  <si>
    <t>PINTI ARIANNA NICOLETA</t>
  </si>
  <si>
    <t>CERRAI EMMA</t>
  </si>
  <si>
    <t>BOSCAGLI MIRIAM</t>
  </si>
  <si>
    <t>DEL GHIANDA MIA</t>
  </si>
  <si>
    <t>POL. BARBANELLA UNO</t>
  </si>
  <si>
    <t>DITRANI ANNA</t>
  </si>
  <si>
    <t>CAPALBO AGATA</t>
  </si>
  <si>
    <t>ASD MUDRA DANZA</t>
  </si>
  <si>
    <t>FAVILLI MELISSA</t>
  </si>
  <si>
    <t>DELFINO GAIA</t>
  </si>
  <si>
    <t>DI MALTA GIADA</t>
  </si>
  <si>
    <t>ERCOLANI CLOE</t>
  </si>
  <si>
    <t>GRILLI CARLOTTA</t>
  </si>
  <si>
    <t>QUATTRINI GRETA</t>
  </si>
  <si>
    <t>DI BENEDETTO SIRIA</t>
  </si>
  <si>
    <t>PORCELLI GIULIA</t>
  </si>
  <si>
    <t>DI DONATO DOMITILLA</t>
  </si>
  <si>
    <t>DI FEDE SARA</t>
  </si>
  <si>
    <t>ASD POLVERE DI MAGNESIO</t>
  </si>
  <si>
    <t>INNOCENTI EVA</t>
  </si>
  <si>
    <t>SOLIMENO LISA</t>
  </si>
  <si>
    <t>PONCE CLARA</t>
  </si>
  <si>
    <t>PENNISI GINEVRA</t>
  </si>
  <si>
    <t>PAZZAGLI FEDERICA</t>
  </si>
  <si>
    <t>BIGIARINI LISA</t>
  </si>
  <si>
    <t>VICHI GAIA</t>
  </si>
  <si>
    <t>MANUGUERRA GIOIA</t>
  </si>
  <si>
    <t>ASD DON BASTIANINI</t>
  </si>
  <si>
    <t>ZAGREAN MARA</t>
  </si>
  <si>
    <t>MASILLO MATILDE</t>
  </si>
  <si>
    <t>CATEGORIA RAGAZZE - PROGRAMMA SUPER B</t>
  </si>
  <si>
    <t>BOSCO  ELENA</t>
  </si>
  <si>
    <t>ASD ASCIANO 2011</t>
  </si>
  <si>
    <t>BALDASSINI GIULIA</t>
  </si>
  <si>
    <t>FERRUCCI GIULIA</t>
  </si>
  <si>
    <t>DITRANI ILARIA</t>
  </si>
  <si>
    <t>AMPOLA VITTORIA</t>
  </si>
  <si>
    <t>ROSSI AMANDA</t>
  </si>
  <si>
    <t>BELLUCCI EMMA</t>
  </si>
  <si>
    <t>FILIPPI ALESSIA</t>
  </si>
  <si>
    <t>LUKA EMILY</t>
  </si>
  <si>
    <t>QUARTAROLO CAROLINA</t>
  </si>
  <si>
    <t>DULE MARTINA</t>
  </si>
  <si>
    <t>MANUELLI LAURA</t>
  </si>
  <si>
    <t>VERGARI GIADA</t>
  </si>
  <si>
    <t>CECCARINI AMBRA</t>
  </si>
  <si>
    <t>PRATESI ILENIA</t>
  </si>
  <si>
    <t>STEFANELLI SARA</t>
  </si>
  <si>
    <t>DEL SORBO GAIA</t>
  </si>
  <si>
    <t>DEL VECCHIO SOPHIA</t>
  </si>
  <si>
    <t>FERRARI GIULIA</t>
  </si>
  <si>
    <t>BENEDETTI JASMIN</t>
  </si>
  <si>
    <t>CERULLI CLARA</t>
  </si>
  <si>
    <t>GIANNI GINEVRA</t>
  </si>
  <si>
    <t>CATEGORIA JUNIOR - PROGRAMMA SUPER B</t>
  </si>
  <si>
    <t>MOSCI ROBERTA</t>
  </si>
  <si>
    <t>MARIOTTI AZZURRA</t>
  </si>
  <si>
    <t>CIAMPOLI CATERINA</t>
  </si>
  <si>
    <t>DI FEDE ALESSIA</t>
  </si>
  <si>
    <t>BIZZI MARIA</t>
  </si>
  <si>
    <t>SANTINI AURORA</t>
  </si>
  <si>
    <t>PETRONI ALESSIA</t>
  </si>
  <si>
    <t>GRILLI COSTANZA</t>
  </si>
  <si>
    <t>VANNUCCI AGATA</t>
  </si>
  <si>
    <t>CATOCCI CAMILLA</t>
  </si>
  <si>
    <t>CIMIGNOLO CHIARA</t>
  </si>
  <si>
    <t>SARGENTONI MARIKA</t>
  </si>
  <si>
    <t>CIOTTOLI GAIA</t>
  </si>
  <si>
    <t>ELEZI VANESSA</t>
  </si>
  <si>
    <t>RADICONI MARTINA</t>
  </si>
  <si>
    <t>CAPASSO ANNA</t>
  </si>
  <si>
    <t>LAURO JENNIFER</t>
  </si>
  <si>
    <t>CATEGORIA SENIOR - PROGRAMMA SUPER B</t>
  </si>
  <si>
    <t>FACCA CORINNA</t>
  </si>
  <si>
    <t>MAGGI BEATRICE</t>
  </si>
  <si>
    <t>CATEGORIA LUPETTE - PROGRAMMA SUPER A</t>
  </si>
  <si>
    <t>SCHIANO SOFIA</t>
  </si>
  <si>
    <t>GIORGI MARISSA</t>
  </si>
  <si>
    <t>COLI' GIOIA</t>
  </si>
  <si>
    <t>ATZORI ALENA</t>
  </si>
  <si>
    <t>BRESCHI JOLE</t>
  </si>
  <si>
    <t>CATEGORIA TIGROTTE - PROGRAMMA SUPER A</t>
  </si>
  <si>
    <t>MORI EMMA</t>
  </si>
  <si>
    <t>LAGHI MARGOT</t>
  </si>
  <si>
    <t>CARRABS MARTA</t>
  </si>
  <si>
    <t>ROMITI AURORA</t>
  </si>
  <si>
    <t>DI GREGORIO MIRIAM</t>
  </si>
  <si>
    <t>CARBONI EMILY</t>
  </si>
  <si>
    <t>BOSCAGLI DARIA</t>
  </si>
  <si>
    <t>CATEGORIA ALLIEVE - PROGRAMMA SUPER A</t>
  </si>
  <si>
    <t>LORI GIULIA</t>
  </si>
  <si>
    <t>TECCHIO GIADA</t>
  </si>
  <si>
    <t>GIRELLI PERLA</t>
  </si>
  <si>
    <t>PROVENZANO LUNA</t>
  </si>
  <si>
    <t>PEZZUTO DARIA</t>
  </si>
  <si>
    <t>COVITTO GIOIA</t>
  </si>
  <si>
    <t>HULEVSKA ALISA</t>
  </si>
  <si>
    <t>D'AMICO BEATRICE</t>
  </si>
  <si>
    <t>CATEGORIA RAGAZZE - PROGRAMMA SUPER A</t>
  </si>
  <si>
    <t>PECCIARINI ISABEL</t>
  </si>
  <si>
    <t>PARMESANI PETRA</t>
  </si>
  <si>
    <t>LORI ALESSIA</t>
  </si>
  <si>
    <t>MINELLI CHIARA</t>
  </si>
  <si>
    <t>LAURO JESSICA</t>
  </si>
  <si>
    <t>CATEGORIA ALLIEVE 3 - PROGRAMMA TOP LEVEL</t>
  </si>
  <si>
    <t>(IL TOTALE SARA' DATO DALLA SOMMA DI TUTTI I PUNTEGGI)</t>
  </si>
  <si>
    <t>CATEGORIA JUNIOR - PROGRAMMA SUPER A</t>
  </si>
  <si>
    <t>PECCIARINI EVA</t>
  </si>
  <si>
    <t>MONTANI MATILDE</t>
  </si>
  <si>
    <t>FORMISANO VERONICA</t>
  </si>
  <si>
    <t>CATEGORIA SENIOR - PROGRAMMA SUPER A</t>
  </si>
  <si>
    <t>MARTELLI REDINI GEMMA</t>
  </si>
  <si>
    <t>GIANETTI GIORGIA</t>
  </si>
  <si>
    <t>CATEGORIA ALLIEVI - PROGRAMMA SUPER</t>
  </si>
  <si>
    <t>PER I PROGRAMMI SUPER (TOTALE DATO DALLA SOMMA DEI 3 ATTREZZI)</t>
  </si>
  <si>
    <t>PARALLELE PARI</t>
  </si>
  <si>
    <t>ATODIRESEI ROBERT ANDREI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</si>
</sst>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0.000;[Red]0.000"/>
    <numFmt numFmtId="166" formatCode="0.0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rgb="FF0033CC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7" borderId="3" xfId="0" applyFill="1" applyBorder="1"/>
    <xf numFmtId="0" fontId="0" fillId="7" borderId="3" xfId="0" applyFill="1" applyBorder="1" applyAlignment="1">
      <alignment horizontal="center"/>
    </xf>
    <xf numFmtId="14" fontId="0" fillId="7" borderId="3" xfId="0" applyNumberFormat="1" applyFill="1" applyBorder="1"/>
    <xf numFmtId="164" fontId="5" fillId="7" borderId="3" xfId="0" applyNumberFormat="1" applyFont="1" applyFill="1" applyBorder="1" applyAlignment="1">
      <alignment horizontal="center" vertical="center"/>
    </xf>
    <xf numFmtId="165" fontId="6" fillId="7" borderId="3" xfId="0" applyNumberFormat="1" applyFont="1" applyFill="1" applyBorder="1" applyAlignment="1">
      <alignment horizontal="center" vertical="center"/>
    </xf>
    <xf numFmtId="165" fontId="7" fillId="7" borderId="3" xfId="0" applyNumberFormat="1" applyFont="1" applyFill="1" applyBorder="1" applyAlignment="1">
      <alignment horizontal="center" vertical="center"/>
    </xf>
    <xf numFmtId="166" fontId="4" fillId="7" borderId="3" xfId="0" applyNumberFormat="1" applyFont="1" applyFill="1" applyBorder="1" applyAlignment="1">
      <alignment horizontal="center" vertical="center"/>
    </xf>
    <xf numFmtId="14" fontId="0" fillId="7" borderId="3" xfId="0" applyNumberForma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/>
      <protection locked="0"/>
    </xf>
    <xf numFmtId="0" fontId="4" fillId="8" borderId="4" xfId="0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4" fontId="0" fillId="0" borderId="3" xfId="0" applyNumberFormat="1" applyBorder="1"/>
    <xf numFmtId="164" fontId="6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14" fontId="0" fillId="9" borderId="3" xfId="0" applyNumberFormat="1" applyFill="1" applyBorder="1" applyAlignment="1">
      <alignment horizontal="center"/>
    </xf>
    <xf numFmtId="164" fontId="5" fillId="9" borderId="3" xfId="0" applyNumberFormat="1" applyFont="1" applyFill="1" applyBorder="1" applyAlignment="1">
      <alignment horizontal="center" vertical="center"/>
    </xf>
    <xf numFmtId="165" fontId="6" fillId="9" borderId="3" xfId="0" applyNumberFormat="1" applyFont="1" applyFill="1" applyBorder="1" applyAlignment="1">
      <alignment horizontal="center" vertical="center"/>
    </xf>
    <xf numFmtId="165" fontId="7" fillId="9" borderId="3" xfId="0" applyNumberFormat="1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left"/>
      <protection locked="0"/>
    </xf>
    <xf numFmtId="164" fontId="6" fillId="0" borderId="6" xfId="0" applyNumberFormat="1" applyFont="1" applyBorder="1" applyAlignment="1">
      <alignment horizontal="center" vertical="center"/>
    </xf>
    <xf numFmtId="164" fontId="6" fillId="7" borderId="6" xfId="0" applyNumberFormat="1" applyFont="1" applyFill="1" applyBorder="1" applyAlignment="1">
      <alignment horizontal="center" vertical="center"/>
    </xf>
    <xf numFmtId="2" fontId="6" fillId="7" borderId="3" xfId="0" applyNumberFormat="1" applyFont="1" applyFill="1" applyBorder="1" applyAlignment="1">
      <alignment horizontal="center" vertical="center"/>
    </xf>
    <xf numFmtId="166" fontId="7" fillId="7" borderId="3" xfId="0" applyNumberFormat="1" applyFont="1" applyFill="1" applyBorder="1" applyAlignment="1">
      <alignment horizontal="center" vertical="center"/>
    </xf>
    <xf numFmtId="164" fontId="6" fillId="7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6" fillId="9" borderId="6" xfId="0" applyNumberFormat="1" applyFont="1" applyFill="1" applyBorder="1" applyAlignment="1">
      <alignment horizontal="center" vertical="center"/>
    </xf>
    <xf numFmtId="2" fontId="6" fillId="9" borderId="3" xfId="0" applyNumberFormat="1" applyFont="1" applyFill="1" applyBorder="1" applyAlignment="1">
      <alignment horizontal="center" vertical="center"/>
    </xf>
    <xf numFmtId="166" fontId="7" fillId="9" borderId="3" xfId="0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0" fillId="0" borderId="8" xfId="0" applyBorder="1" applyAlignment="1">
      <alignment horizontal="center"/>
    </xf>
    <xf numFmtId="14" fontId="0" fillId="0" borderId="3" xfId="0" applyNumberForma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10" fillId="0" borderId="3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/>
    <xf numFmtId="0" fontId="0" fillId="0" borderId="7" xfId="0" applyBorder="1"/>
    <xf numFmtId="0" fontId="0" fillId="0" borderId="3" xfId="0" applyBorder="1" applyAlignment="1">
      <alignment horizontal="left" vertical="top"/>
    </xf>
    <xf numFmtId="0" fontId="0" fillId="9" borderId="1" xfId="0" applyFill="1" applyBorder="1"/>
    <xf numFmtId="0" fontId="0" fillId="9" borderId="2" xfId="0" applyFill="1" applyBorder="1" applyAlignment="1">
      <alignment horizontal="center"/>
    </xf>
    <xf numFmtId="164" fontId="6" fillId="9" borderId="3" xfId="0" applyNumberFormat="1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8" fillId="0" borderId="0" xfId="0" applyFont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0" fontId="14" fillId="5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top" wrapText="1"/>
    </xf>
    <xf numFmtId="14" fontId="10" fillId="7" borderId="3" xfId="0" applyNumberFormat="1" applyFont="1" applyFill="1" applyBorder="1" applyAlignment="1">
      <alignment horizontal="center" vertical="top" wrapText="1"/>
    </xf>
    <xf numFmtId="0" fontId="10" fillId="9" borderId="3" xfId="0" applyFont="1" applyFill="1" applyBorder="1" applyAlignment="1">
      <alignment horizontal="left" vertical="top"/>
    </xf>
    <xf numFmtId="14" fontId="10" fillId="9" borderId="3" xfId="0" applyNumberFormat="1" applyFont="1" applyFill="1" applyBorder="1" applyAlignment="1">
      <alignment horizontal="center" vertical="top" wrapText="1"/>
    </xf>
    <xf numFmtId="0" fontId="8" fillId="0" borderId="0" xfId="0" applyFont="1" applyAlignment="1" applyProtection="1">
      <alignment horizontal="left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14" fontId="0" fillId="9" borderId="3" xfId="0" applyNumberFormat="1" applyFill="1" applyBorder="1"/>
    <xf numFmtId="0" fontId="0" fillId="9" borderId="0" xfId="0" applyFill="1" applyAlignment="1">
      <alignment horizontal="center"/>
    </xf>
    <xf numFmtId="0" fontId="16" fillId="0" borderId="0" xfId="0" applyFont="1"/>
    <xf numFmtId="0" fontId="16" fillId="0" borderId="12" xfId="0" applyFont="1" applyBorder="1"/>
    <xf numFmtId="0" fontId="4" fillId="6" borderId="4" xfId="0" applyFont="1" applyFill="1" applyBorder="1" applyAlignment="1">
      <alignment vertical="center"/>
    </xf>
    <xf numFmtId="166" fontId="4" fillId="9" borderId="3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left" vertical="top"/>
    </xf>
    <xf numFmtId="14" fontId="0" fillId="9" borderId="3" xfId="0" applyNumberFormat="1" applyFill="1" applyBorder="1" applyAlignment="1">
      <alignment horizontal="center" vertical="top" wrapText="1"/>
    </xf>
    <xf numFmtId="165" fontId="15" fillId="9" borderId="3" xfId="0" applyNumberFormat="1" applyFont="1" applyFill="1" applyBorder="1" applyAlignment="1">
      <alignment horizontal="center"/>
    </xf>
    <xf numFmtId="0" fontId="17" fillId="9" borderId="3" xfId="0" applyFont="1" applyFill="1" applyBorder="1" applyProtection="1"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8" fillId="10" borderId="3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0" fillId="0" borderId="3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"/>
  <sheetViews>
    <sheetView zoomScale="90" zoomScaleNormal="90" workbookViewId="0">
      <selection activeCell="N16" sqref="N16"/>
    </sheetView>
  </sheetViews>
  <sheetFormatPr defaultRowHeight="15"/>
  <cols>
    <col min="1" max="1" width="2" bestFit="1" customWidth="1"/>
    <col min="2" max="2" width="21.140625" bestFit="1" customWidth="1"/>
    <col min="3" max="3" width="23.140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7.5703125" bestFit="1" customWidth="1"/>
  </cols>
  <sheetData>
    <row r="1" spans="1:21" ht="18.7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18.75">
      <c r="A2" s="1"/>
      <c r="B2" s="91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>
      <c r="B3" s="2" t="s">
        <v>2</v>
      </c>
      <c r="C3" s="3"/>
      <c r="D3" s="3"/>
      <c r="E3" s="97" t="s">
        <v>3</v>
      </c>
      <c r="F3" s="97"/>
      <c r="G3" s="97"/>
      <c r="H3" s="97"/>
      <c r="I3" s="92" t="s">
        <v>4</v>
      </c>
      <c r="J3" s="93"/>
      <c r="K3" s="93"/>
      <c r="L3" s="93"/>
      <c r="M3" s="94" t="s">
        <v>5</v>
      </c>
      <c r="N3" s="95"/>
      <c r="O3" s="95"/>
      <c r="P3" s="95"/>
      <c r="Q3" s="96" t="s">
        <v>6</v>
      </c>
      <c r="R3" s="96"/>
      <c r="S3" s="96"/>
      <c r="T3" s="96"/>
      <c r="U3" s="3"/>
    </row>
    <row r="4" spans="1:21">
      <c r="B4" s="4" t="s">
        <v>7</v>
      </c>
      <c r="C4" s="5" t="s">
        <v>8</v>
      </c>
      <c r="D4" s="4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7" t="s">
        <v>10</v>
      </c>
      <c r="J4" s="7" t="s">
        <v>11</v>
      </c>
      <c r="K4" s="7" t="s">
        <v>12</v>
      </c>
      <c r="L4" s="7" t="s">
        <v>14</v>
      </c>
      <c r="M4" s="8" t="s">
        <v>10</v>
      </c>
      <c r="N4" s="8" t="s">
        <v>15</v>
      </c>
      <c r="O4" s="8" t="s">
        <v>12</v>
      </c>
      <c r="P4" s="8" t="s">
        <v>16</v>
      </c>
      <c r="Q4" s="9" t="s">
        <v>10</v>
      </c>
      <c r="R4" s="9" t="s">
        <v>15</v>
      </c>
      <c r="S4" s="9" t="s">
        <v>12</v>
      </c>
      <c r="T4" s="9" t="s">
        <v>17</v>
      </c>
      <c r="U4" s="10" t="s">
        <v>18</v>
      </c>
    </row>
    <row r="5" spans="1:21">
      <c r="A5" s="33">
        <v>1</v>
      </c>
      <c r="B5" s="33" t="s">
        <v>21</v>
      </c>
      <c r="C5" s="34" t="s">
        <v>20</v>
      </c>
      <c r="D5" s="35">
        <v>42858</v>
      </c>
      <c r="E5" s="36">
        <v>10.5</v>
      </c>
      <c r="F5" s="37">
        <v>1.4</v>
      </c>
      <c r="G5" s="37"/>
      <c r="H5" s="38">
        <f>SUM(E5-F5-G5)</f>
        <v>9.1</v>
      </c>
      <c r="I5" s="36">
        <v>10.5</v>
      </c>
      <c r="J5" s="37">
        <v>0.85</v>
      </c>
      <c r="K5" s="37"/>
      <c r="L5" s="38">
        <f>SUM(I5-J5-K5)</f>
        <v>9.65</v>
      </c>
      <c r="M5" s="36">
        <v>10.5</v>
      </c>
      <c r="N5" s="37">
        <v>0.7</v>
      </c>
      <c r="O5" s="37"/>
      <c r="P5" s="38">
        <f>SUM(M5-N5-O5)</f>
        <v>9.8000000000000007</v>
      </c>
      <c r="Q5" s="36">
        <v>10.5</v>
      </c>
      <c r="R5" s="37">
        <v>0.7</v>
      </c>
      <c r="S5" s="37"/>
      <c r="T5" s="38">
        <f>SUM(Q5-R5-S5)</f>
        <v>9.8000000000000007</v>
      </c>
      <c r="U5" s="85">
        <f>SUM(H5,L5,P5,T5)-MIN(H5,L5,P5,T5)</f>
        <v>29.25</v>
      </c>
    </row>
    <row r="6" spans="1:21">
      <c r="A6" s="33">
        <v>2</v>
      </c>
      <c r="B6" s="33" t="s">
        <v>19</v>
      </c>
      <c r="C6" s="34" t="s">
        <v>20</v>
      </c>
      <c r="D6" s="80">
        <v>43011</v>
      </c>
      <c r="E6" s="36">
        <v>10.5</v>
      </c>
      <c r="F6" s="37">
        <v>1.1499999999999999</v>
      </c>
      <c r="G6" s="37"/>
      <c r="H6" s="38">
        <f>SUM(E6-F6-G6)</f>
        <v>9.35</v>
      </c>
      <c r="I6" s="36">
        <v>10.5</v>
      </c>
      <c r="J6" s="37">
        <v>0.85</v>
      </c>
      <c r="K6" s="37"/>
      <c r="L6" s="38">
        <f>SUM(I6-J6-K6)</f>
        <v>9.65</v>
      </c>
      <c r="M6" s="36">
        <v>10.5</v>
      </c>
      <c r="N6" s="37">
        <v>0.45</v>
      </c>
      <c r="O6" s="37"/>
      <c r="P6" s="38">
        <f>SUM(M6-N6-O6)</f>
        <v>10.050000000000001</v>
      </c>
      <c r="Q6" s="36">
        <v>10.5</v>
      </c>
      <c r="R6" s="37">
        <v>1.95</v>
      </c>
      <c r="S6" s="37"/>
      <c r="T6" s="38">
        <f>SUM(Q6-R6-S6)</f>
        <v>8.5500000000000007</v>
      </c>
      <c r="U6" s="85">
        <f>SUM(H6,L6,P6,T6)-MIN(H6,L6,P6,T6)</f>
        <v>29.05</v>
      </c>
    </row>
    <row r="7" spans="1:21">
      <c r="A7" s="33">
        <v>3</v>
      </c>
      <c r="B7" s="33" t="s">
        <v>23</v>
      </c>
      <c r="C7" s="34" t="s">
        <v>20</v>
      </c>
      <c r="D7" s="35">
        <v>42747</v>
      </c>
      <c r="E7" s="36">
        <v>10.5</v>
      </c>
      <c r="F7" s="37">
        <v>1.6</v>
      </c>
      <c r="G7" s="37"/>
      <c r="H7" s="38">
        <f>SUM(E7-F7-G7)</f>
        <v>8.9</v>
      </c>
      <c r="I7" s="36">
        <v>10.5</v>
      </c>
      <c r="J7" s="37">
        <v>0.7</v>
      </c>
      <c r="K7" s="37"/>
      <c r="L7" s="38">
        <f>SUM(I7-J7-K7)</f>
        <v>9.8000000000000007</v>
      </c>
      <c r="M7" s="36">
        <v>10.5</v>
      </c>
      <c r="N7" s="37">
        <v>0.6</v>
      </c>
      <c r="O7" s="37"/>
      <c r="P7" s="38">
        <f>SUM(M7-N7-O7)</f>
        <v>9.9</v>
      </c>
      <c r="Q7" s="36">
        <v>10.5</v>
      </c>
      <c r="R7" s="37">
        <v>1.4</v>
      </c>
      <c r="S7" s="37"/>
      <c r="T7" s="38">
        <f>SUM(Q7-R7-S7)</f>
        <v>9.1</v>
      </c>
      <c r="U7" s="85">
        <f>SUM(H7,L7,P7,T7)-MIN(H7,L7,P7,T7)</f>
        <v>28.800000000000004</v>
      </c>
    </row>
    <row r="8" spans="1:21">
      <c r="A8" s="33">
        <v>4</v>
      </c>
      <c r="B8" s="33" t="s">
        <v>22</v>
      </c>
      <c r="C8" s="34" t="s">
        <v>20</v>
      </c>
      <c r="D8" s="80">
        <v>42923</v>
      </c>
      <c r="E8" s="36">
        <v>10.5</v>
      </c>
      <c r="F8" s="37">
        <v>1.3</v>
      </c>
      <c r="G8" s="37"/>
      <c r="H8" s="38">
        <f>SUM(E8-F8-G8)</f>
        <v>9.1999999999999993</v>
      </c>
      <c r="I8" s="36">
        <v>10.5</v>
      </c>
      <c r="J8" s="37">
        <v>0.9</v>
      </c>
      <c r="K8" s="37"/>
      <c r="L8" s="38">
        <f>SUM(I8-J8-K8)</f>
        <v>9.6</v>
      </c>
      <c r="M8" s="36">
        <v>10.5</v>
      </c>
      <c r="N8" s="37">
        <v>0.8</v>
      </c>
      <c r="O8" s="37"/>
      <c r="P8" s="38">
        <f>SUM(M8-N8-O8)</f>
        <v>9.6999999999999993</v>
      </c>
      <c r="Q8" s="36">
        <v>10.5</v>
      </c>
      <c r="R8" s="37">
        <v>1.35</v>
      </c>
      <c r="S8" s="37"/>
      <c r="T8" s="38">
        <f>SUM(Q8-R8-S8)</f>
        <v>9.15</v>
      </c>
      <c r="U8" s="85">
        <f>SUM(H8,L8,P8,T8)-MIN(H8,L8,P8,T8)</f>
        <v>28.5</v>
      </c>
    </row>
    <row r="11" spans="1:21">
      <c r="C11" s="26"/>
      <c r="E11" s="90" t="s">
        <v>24</v>
      </c>
      <c r="F11" s="90"/>
      <c r="G11" s="90"/>
      <c r="H11" s="90"/>
    </row>
    <row r="12" spans="1:21" ht="30">
      <c r="B12" s="4" t="s">
        <v>7</v>
      </c>
      <c r="C12" s="5" t="s">
        <v>8</v>
      </c>
      <c r="D12" s="4" t="s">
        <v>9</v>
      </c>
      <c r="E12" s="27" t="s">
        <v>10</v>
      </c>
      <c r="F12" s="27" t="s">
        <v>15</v>
      </c>
      <c r="G12" s="27" t="s">
        <v>12</v>
      </c>
      <c r="H12" s="27" t="s">
        <v>25</v>
      </c>
    </row>
    <row r="13" spans="1:21">
      <c r="A13" s="33">
        <v>1</v>
      </c>
      <c r="B13" s="33" t="s">
        <v>31</v>
      </c>
      <c r="C13" s="34" t="s">
        <v>32</v>
      </c>
      <c r="D13" s="80">
        <v>42922</v>
      </c>
      <c r="E13" s="36">
        <v>22.5</v>
      </c>
      <c r="F13" s="37">
        <v>1</v>
      </c>
      <c r="G13" s="47"/>
      <c r="H13" s="48">
        <f t="shared" ref="H13:H21" si="0">SUM(E13-F13-G13)</f>
        <v>21.5</v>
      </c>
    </row>
    <row r="14" spans="1:21">
      <c r="A14" s="33">
        <v>2</v>
      </c>
      <c r="B14" s="33" t="s">
        <v>19</v>
      </c>
      <c r="C14" s="34" t="s">
        <v>20</v>
      </c>
      <c r="D14" s="80">
        <v>43011</v>
      </c>
      <c r="E14" s="36">
        <v>21.5</v>
      </c>
      <c r="F14" s="37">
        <v>0.8</v>
      </c>
      <c r="G14" s="47"/>
      <c r="H14" s="48">
        <f t="shared" si="0"/>
        <v>20.7</v>
      </c>
    </row>
    <row r="15" spans="1:21">
      <c r="A15" s="33">
        <v>3</v>
      </c>
      <c r="B15" s="33" t="s">
        <v>22</v>
      </c>
      <c r="C15" s="34" t="s">
        <v>20</v>
      </c>
      <c r="D15" s="80">
        <v>42923</v>
      </c>
      <c r="E15" s="36">
        <v>21.5</v>
      </c>
      <c r="F15" s="37">
        <v>0.85</v>
      </c>
      <c r="G15" s="47"/>
      <c r="H15" s="48">
        <f t="shared" si="0"/>
        <v>20.65</v>
      </c>
    </row>
    <row r="16" spans="1:21">
      <c r="A16" s="33">
        <v>4</v>
      </c>
      <c r="B16" s="33" t="s">
        <v>29</v>
      </c>
      <c r="C16" s="34" t="s">
        <v>27</v>
      </c>
      <c r="D16" s="80">
        <v>43088</v>
      </c>
      <c r="E16" s="36">
        <v>21.5</v>
      </c>
      <c r="F16" s="37">
        <v>0.9</v>
      </c>
      <c r="G16" s="47"/>
      <c r="H16" s="48">
        <f t="shared" si="0"/>
        <v>20.6</v>
      </c>
    </row>
    <row r="17" spans="1:8">
      <c r="A17" s="33">
        <v>5</v>
      </c>
      <c r="B17" s="33" t="s">
        <v>28</v>
      </c>
      <c r="C17" s="34" t="s">
        <v>27</v>
      </c>
      <c r="D17" s="80">
        <v>43426</v>
      </c>
      <c r="E17" s="36">
        <v>21.5</v>
      </c>
      <c r="F17" s="37">
        <v>0.95</v>
      </c>
      <c r="G17" s="47"/>
      <c r="H17" s="48">
        <f t="shared" si="0"/>
        <v>20.55</v>
      </c>
    </row>
    <row r="18" spans="1:8">
      <c r="A18" s="11">
        <v>6</v>
      </c>
      <c r="B18" s="11" t="s">
        <v>23</v>
      </c>
      <c r="C18" s="12" t="s">
        <v>20</v>
      </c>
      <c r="D18" s="18">
        <v>42747</v>
      </c>
      <c r="E18" s="14">
        <v>21.5</v>
      </c>
      <c r="F18" s="15">
        <v>0.95</v>
      </c>
      <c r="G18" s="42"/>
      <c r="H18" s="43">
        <f t="shared" si="0"/>
        <v>20.55</v>
      </c>
    </row>
    <row r="19" spans="1:8">
      <c r="A19" s="11">
        <v>7</v>
      </c>
      <c r="B19" s="11" t="s">
        <v>26</v>
      </c>
      <c r="C19" s="12" t="s">
        <v>27</v>
      </c>
      <c r="D19" s="13">
        <v>43117</v>
      </c>
      <c r="E19" s="14">
        <v>21.5</v>
      </c>
      <c r="F19" s="15">
        <v>1</v>
      </c>
      <c r="G19" s="42"/>
      <c r="H19" s="43">
        <f t="shared" si="0"/>
        <v>20.5</v>
      </c>
    </row>
    <row r="20" spans="1:8">
      <c r="A20" s="11">
        <v>8</v>
      </c>
      <c r="B20" s="11" t="s">
        <v>30</v>
      </c>
      <c r="C20" s="12" t="s">
        <v>27</v>
      </c>
      <c r="D20" s="13">
        <v>42831</v>
      </c>
      <c r="E20" s="14">
        <v>21.5</v>
      </c>
      <c r="F20" s="15">
        <v>1</v>
      </c>
      <c r="G20" s="42"/>
      <c r="H20" s="43">
        <f t="shared" si="0"/>
        <v>20.5</v>
      </c>
    </row>
    <row r="21" spans="1:8">
      <c r="A21" s="11">
        <v>9</v>
      </c>
      <c r="B21" s="11" t="s">
        <v>21</v>
      </c>
      <c r="C21" s="12" t="s">
        <v>20</v>
      </c>
      <c r="D21" s="18">
        <v>42858</v>
      </c>
      <c r="E21" s="14">
        <v>21.5</v>
      </c>
      <c r="F21" s="15">
        <v>1.2</v>
      </c>
      <c r="G21" s="42"/>
      <c r="H21" s="43">
        <f t="shared" si="0"/>
        <v>20.3</v>
      </c>
    </row>
  </sheetData>
  <sortState ref="B19:H20">
    <sortCondition descending="1" ref="D19:D20"/>
  </sortState>
  <mergeCells count="7">
    <mergeCell ref="E11:H11"/>
    <mergeCell ref="A1:U1"/>
    <mergeCell ref="B2:U2"/>
    <mergeCell ref="I3:L3"/>
    <mergeCell ref="M3:P3"/>
    <mergeCell ref="Q3:T3"/>
    <mergeCell ref="E3:H3"/>
  </mergeCells>
  <dataValidations count="1">
    <dataValidation type="custom" allowBlank="1" showInputMessage="1" showErrorMessage="1" sqref="T5:T8 P5:P8 L5:L8 H5:H8 H13:H21">
      <formula1>"bvbv"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3"/>
  <sheetViews>
    <sheetView workbookViewId="0">
      <selection activeCell="L80" sqref="L80"/>
    </sheetView>
  </sheetViews>
  <sheetFormatPr defaultRowHeight="15"/>
  <cols>
    <col min="1" max="1" width="3" bestFit="1" customWidth="1"/>
    <col min="2" max="2" width="21.140625" bestFit="1" customWidth="1"/>
    <col min="3" max="3" width="23.140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7.5703125" bestFit="1" customWidth="1"/>
  </cols>
  <sheetData>
    <row r="1" spans="1:21" ht="18.75">
      <c r="A1" s="91" t="s">
        <v>33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18.75">
      <c r="A2" s="1"/>
      <c r="B2" s="91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>
      <c r="B3" s="2" t="s">
        <v>2</v>
      </c>
      <c r="C3" s="3"/>
      <c r="D3" s="3"/>
      <c r="E3" s="98" t="s">
        <v>3</v>
      </c>
      <c r="F3" s="99"/>
      <c r="G3" s="99"/>
      <c r="H3" s="99"/>
      <c r="I3" s="92" t="s">
        <v>4</v>
      </c>
      <c r="J3" s="93"/>
      <c r="K3" s="93"/>
      <c r="L3" s="93"/>
      <c r="M3" s="94" t="s">
        <v>5</v>
      </c>
      <c r="N3" s="95"/>
      <c r="O3" s="95"/>
      <c r="P3" s="95"/>
      <c r="Q3" s="96" t="s">
        <v>6</v>
      </c>
      <c r="R3" s="96"/>
      <c r="S3" s="96"/>
      <c r="T3" s="96"/>
      <c r="U3" s="3"/>
    </row>
    <row r="4" spans="1:21">
      <c r="B4" s="4" t="s">
        <v>7</v>
      </c>
      <c r="C4" s="5" t="s">
        <v>8</v>
      </c>
      <c r="D4" s="4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7" t="s">
        <v>10</v>
      </c>
      <c r="J4" s="7" t="s">
        <v>11</v>
      </c>
      <c r="K4" s="7" t="s">
        <v>12</v>
      </c>
      <c r="L4" s="7" t="s">
        <v>14</v>
      </c>
      <c r="M4" s="8" t="s">
        <v>10</v>
      </c>
      <c r="N4" s="8" t="s">
        <v>15</v>
      </c>
      <c r="O4" s="8" t="s">
        <v>12</v>
      </c>
      <c r="P4" s="8" t="s">
        <v>16</v>
      </c>
      <c r="Q4" s="9" t="s">
        <v>10</v>
      </c>
      <c r="R4" s="9" t="s">
        <v>15</v>
      </c>
      <c r="S4" s="9" t="s">
        <v>12</v>
      </c>
      <c r="T4" s="9" t="s">
        <v>17</v>
      </c>
      <c r="U4" s="10" t="s">
        <v>18</v>
      </c>
    </row>
    <row r="5" spans="1:21">
      <c r="A5" s="33">
        <v>1</v>
      </c>
      <c r="B5" s="33" t="s">
        <v>35</v>
      </c>
      <c r="C5" s="34" t="s">
        <v>32</v>
      </c>
      <c r="D5" s="35">
        <v>42218</v>
      </c>
      <c r="E5" s="36">
        <v>10.9</v>
      </c>
      <c r="F5" s="37">
        <v>0.6</v>
      </c>
      <c r="G5" s="37">
        <v>0.3</v>
      </c>
      <c r="H5" s="38">
        <f t="shared" ref="H5:H14" si="0">SUM(E5-F5-G5)</f>
        <v>10</v>
      </c>
      <c r="I5" s="36">
        <v>11</v>
      </c>
      <c r="J5" s="37">
        <v>0.4</v>
      </c>
      <c r="K5" s="37"/>
      <c r="L5" s="38">
        <f t="shared" ref="L5:L14" si="1">SUM(I5-J5-K5)</f>
        <v>10.6</v>
      </c>
      <c r="M5" s="36">
        <v>11</v>
      </c>
      <c r="N5" s="37">
        <v>0.65</v>
      </c>
      <c r="O5" s="37"/>
      <c r="P5" s="38">
        <f t="shared" ref="P5:P14" si="2">SUM(M5-N5-O5)</f>
        <v>10.35</v>
      </c>
      <c r="Q5" s="36">
        <v>11</v>
      </c>
      <c r="R5" s="37">
        <v>0.55000000000000004</v>
      </c>
      <c r="S5" s="37"/>
      <c r="T5" s="38">
        <f t="shared" ref="T5:T14" si="3">SUM(Q5-R5-S5)</f>
        <v>10.45</v>
      </c>
      <c r="U5" s="85">
        <f t="shared" ref="U5:U14" si="4">SUM(H5,L5,P5,T5)-MIN(H5,L5,P5,T5)</f>
        <v>31.400000000000006</v>
      </c>
    </row>
    <row r="6" spans="1:21">
      <c r="A6" s="33">
        <v>2</v>
      </c>
      <c r="B6" s="33" t="s">
        <v>34</v>
      </c>
      <c r="C6" s="34" t="s">
        <v>20</v>
      </c>
      <c r="D6" s="35">
        <v>42424</v>
      </c>
      <c r="E6" s="36">
        <v>11</v>
      </c>
      <c r="F6" s="37">
        <v>1.2250000000000001</v>
      </c>
      <c r="G6" s="37"/>
      <c r="H6" s="38">
        <f t="shared" si="0"/>
        <v>9.7750000000000004</v>
      </c>
      <c r="I6" s="36">
        <v>11</v>
      </c>
      <c r="J6" s="37">
        <v>0.95</v>
      </c>
      <c r="K6" s="37"/>
      <c r="L6" s="38">
        <f t="shared" si="1"/>
        <v>10.050000000000001</v>
      </c>
      <c r="M6" s="36">
        <v>11</v>
      </c>
      <c r="N6" s="37">
        <v>0.25</v>
      </c>
      <c r="O6" s="37"/>
      <c r="P6" s="38">
        <f t="shared" si="2"/>
        <v>10.75</v>
      </c>
      <c r="Q6" s="36">
        <v>11</v>
      </c>
      <c r="R6" s="37">
        <v>0.5</v>
      </c>
      <c r="S6" s="37"/>
      <c r="T6" s="38">
        <f t="shared" si="3"/>
        <v>10.5</v>
      </c>
      <c r="U6" s="85">
        <f t="shared" si="4"/>
        <v>31.300000000000004</v>
      </c>
    </row>
    <row r="7" spans="1:21">
      <c r="A7" s="33">
        <v>3</v>
      </c>
      <c r="B7" s="33" t="s">
        <v>45</v>
      </c>
      <c r="C7" s="34" t="s">
        <v>32</v>
      </c>
      <c r="D7" s="35">
        <v>42197</v>
      </c>
      <c r="E7" s="36">
        <v>11</v>
      </c>
      <c r="F7" s="37">
        <v>0.9</v>
      </c>
      <c r="G7" s="37"/>
      <c r="H7" s="38">
        <f t="shared" si="0"/>
        <v>10.1</v>
      </c>
      <c r="I7" s="36">
        <v>10.9</v>
      </c>
      <c r="J7" s="37">
        <v>0.4</v>
      </c>
      <c r="K7" s="37"/>
      <c r="L7" s="38">
        <f t="shared" si="1"/>
        <v>10.5</v>
      </c>
      <c r="M7" s="36">
        <v>11</v>
      </c>
      <c r="N7" s="37">
        <v>0.57499999999999996</v>
      </c>
      <c r="O7" s="37"/>
      <c r="P7" s="38">
        <f t="shared" si="2"/>
        <v>10.425000000000001</v>
      </c>
      <c r="Q7" s="36">
        <v>11</v>
      </c>
      <c r="R7" s="37">
        <v>0.65</v>
      </c>
      <c r="S7" s="37"/>
      <c r="T7" s="38">
        <f t="shared" si="3"/>
        <v>10.35</v>
      </c>
      <c r="U7" s="85">
        <f t="shared" si="4"/>
        <v>31.274999999999999</v>
      </c>
    </row>
    <row r="8" spans="1:21">
      <c r="A8" s="33">
        <v>4</v>
      </c>
      <c r="B8" s="33" t="s">
        <v>38</v>
      </c>
      <c r="C8" s="34" t="s">
        <v>32</v>
      </c>
      <c r="D8" s="35">
        <v>42541</v>
      </c>
      <c r="E8" s="36">
        <v>11</v>
      </c>
      <c r="F8" s="37">
        <v>1.05</v>
      </c>
      <c r="G8" s="37"/>
      <c r="H8" s="38">
        <f t="shared" si="0"/>
        <v>9.9499999999999993</v>
      </c>
      <c r="I8" s="36">
        <v>11</v>
      </c>
      <c r="J8" s="37">
        <v>0.75</v>
      </c>
      <c r="K8" s="37"/>
      <c r="L8" s="38">
        <f t="shared" si="1"/>
        <v>10.25</v>
      </c>
      <c r="M8" s="36">
        <v>11</v>
      </c>
      <c r="N8" s="37">
        <v>0.75</v>
      </c>
      <c r="O8" s="37"/>
      <c r="P8" s="38">
        <f t="shared" si="2"/>
        <v>10.25</v>
      </c>
      <c r="Q8" s="36">
        <v>11</v>
      </c>
      <c r="R8" s="37">
        <v>0.45</v>
      </c>
      <c r="S8" s="37"/>
      <c r="T8" s="38">
        <f t="shared" si="3"/>
        <v>10.55</v>
      </c>
      <c r="U8" s="85">
        <f t="shared" si="4"/>
        <v>31.05</v>
      </c>
    </row>
    <row r="9" spans="1:21">
      <c r="A9" s="11">
        <v>5</v>
      </c>
      <c r="B9" s="11" t="s">
        <v>36</v>
      </c>
      <c r="C9" s="12" t="s">
        <v>37</v>
      </c>
      <c r="D9" s="18">
        <v>42342</v>
      </c>
      <c r="E9" s="14">
        <v>10.9</v>
      </c>
      <c r="F9" s="15">
        <v>0.95</v>
      </c>
      <c r="G9" s="15"/>
      <c r="H9" s="16">
        <f t="shared" si="0"/>
        <v>9.9500000000000011</v>
      </c>
      <c r="I9" s="14">
        <v>11</v>
      </c>
      <c r="J9" s="15">
        <v>0.7</v>
      </c>
      <c r="K9" s="15"/>
      <c r="L9" s="16">
        <f t="shared" si="1"/>
        <v>10.3</v>
      </c>
      <c r="M9" s="14">
        <v>11</v>
      </c>
      <c r="N9" s="15">
        <v>1.05</v>
      </c>
      <c r="O9" s="15"/>
      <c r="P9" s="16">
        <f t="shared" si="2"/>
        <v>9.9499999999999993</v>
      </c>
      <c r="Q9" s="14">
        <v>11</v>
      </c>
      <c r="R9" s="15">
        <v>0.4</v>
      </c>
      <c r="S9" s="15"/>
      <c r="T9" s="16">
        <f t="shared" si="3"/>
        <v>10.6</v>
      </c>
      <c r="U9" s="17">
        <f t="shared" si="4"/>
        <v>30.849999999999998</v>
      </c>
    </row>
    <row r="10" spans="1:21">
      <c r="A10" s="11">
        <v>6</v>
      </c>
      <c r="B10" s="11" t="s">
        <v>40</v>
      </c>
      <c r="C10" s="12" t="s">
        <v>41</v>
      </c>
      <c r="D10" s="18">
        <v>42014</v>
      </c>
      <c r="E10" s="14">
        <v>11</v>
      </c>
      <c r="F10" s="15">
        <v>1.05</v>
      </c>
      <c r="G10" s="15"/>
      <c r="H10" s="16">
        <f t="shared" si="0"/>
        <v>9.9499999999999993</v>
      </c>
      <c r="I10" s="14">
        <v>11</v>
      </c>
      <c r="J10" s="15">
        <v>0.65</v>
      </c>
      <c r="K10" s="15"/>
      <c r="L10" s="16">
        <f t="shared" si="1"/>
        <v>10.35</v>
      </c>
      <c r="M10" s="14">
        <v>11</v>
      </c>
      <c r="N10" s="15">
        <v>0.7</v>
      </c>
      <c r="O10" s="15"/>
      <c r="P10" s="16">
        <f t="shared" si="2"/>
        <v>10.3</v>
      </c>
      <c r="Q10" s="14">
        <v>11</v>
      </c>
      <c r="R10" s="15">
        <v>0.95</v>
      </c>
      <c r="S10" s="15"/>
      <c r="T10" s="16">
        <f t="shared" si="3"/>
        <v>10.050000000000001</v>
      </c>
      <c r="U10" s="17">
        <f t="shared" si="4"/>
        <v>30.7</v>
      </c>
    </row>
    <row r="11" spans="1:21">
      <c r="A11" s="11">
        <v>7</v>
      </c>
      <c r="B11" s="11" t="s">
        <v>39</v>
      </c>
      <c r="C11" s="12" t="s">
        <v>20</v>
      </c>
      <c r="D11" s="18">
        <v>42137</v>
      </c>
      <c r="E11" s="14">
        <v>11</v>
      </c>
      <c r="F11" s="15">
        <v>1.35</v>
      </c>
      <c r="G11" s="15"/>
      <c r="H11" s="16">
        <f t="shared" si="0"/>
        <v>9.65</v>
      </c>
      <c r="I11" s="14">
        <v>11</v>
      </c>
      <c r="J11" s="15">
        <v>0.55000000000000004</v>
      </c>
      <c r="K11" s="15"/>
      <c r="L11" s="16">
        <f t="shared" si="1"/>
        <v>10.45</v>
      </c>
      <c r="M11" s="14">
        <v>11</v>
      </c>
      <c r="N11" s="15">
        <v>0.75</v>
      </c>
      <c r="O11" s="15"/>
      <c r="P11" s="16">
        <f t="shared" si="2"/>
        <v>10.25</v>
      </c>
      <c r="Q11" s="14">
        <v>11</v>
      </c>
      <c r="R11" s="15">
        <v>1.05</v>
      </c>
      <c r="S11" s="15"/>
      <c r="T11" s="16">
        <f t="shared" si="3"/>
        <v>9.9499999999999993</v>
      </c>
      <c r="U11" s="17">
        <f t="shared" si="4"/>
        <v>30.65</v>
      </c>
    </row>
    <row r="12" spans="1:21">
      <c r="A12" s="11">
        <v>8</v>
      </c>
      <c r="B12" s="11" t="s">
        <v>42</v>
      </c>
      <c r="C12" s="12" t="s">
        <v>20</v>
      </c>
      <c r="D12" s="18">
        <v>42239</v>
      </c>
      <c r="E12" s="14">
        <v>11</v>
      </c>
      <c r="F12" s="15">
        <v>1.2</v>
      </c>
      <c r="G12" s="15"/>
      <c r="H12" s="16">
        <f t="shared" si="0"/>
        <v>9.8000000000000007</v>
      </c>
      <c r="I12" s="14">
        <v>11</v>
      </c>
      <c r="J12" s="15">
        <v>0.6</v>
      </c>
      <c r="K12" s="15"/>
      <c r="L12" s="16">
        <f t="shared" si="1"/>
        <v>10.4</v>
      </c>
      <c r="M12" s="14">
        <v>11</v>
      </c>
      <c r="N12" s="15">
        <v>0.75</v>
      </c>
      <c r="O12" s="15"/>
      <c r="P12" s="16">
        <f t="shared" si="2"/>
        <v>10.25</v>
      </c>
      <c r="Q12" s="14">
        <v>11</v>
      </c>
      <c r="R12" s="15">
        <v>1.1000000000000001</v>
      </c>
      <c r="S12" s="15"/>
      <c r="T12" s="16">
        <f t="shared" si="3"/>
        <v>9.9</v>
      </c>
      <c r="U12" s="17">
        <f t="shared" si="4"/>
        <v>30.55</v>
      </c>
    </row>
    <row r="13" spans="1:21">
      <c r="A13" s="11">
        <v>9</v>
      </c>
      <c r="B13" s="11" t="s">
        <v>43</v>
      </c>
      <c r="C13" s="12" t="s">
        <v>20</v>
      </c>
      <c r="D13" s="18">
        <v>42035</v>
      </c>
      <c r="E13" s="14">
        <v>11</v>
      </c>
      <c r="F13" s="15">
        <v>2</v>
      </c>
      <c r="G13" s="15"/>
      <c r="H13" s="16">
        <f t="shared" si="0"/>
        <v>9</v>
      </c>
      <c r="I13" s="14">
        <v>11</v>
      </c>
      <c r="J13" s="15">
        <v>1.35</v>
      </c>
      <c r="K13" s="15"/>
      <c r="L13" s="16">
        <f t="shared" si="1"/>
        <v>9.65</v>
      </c>
      <c r="M13" s="14">
        <v>11</v>
      </c>
      <c r="N13" s="15">
        <v>0.65</v>
      </c>
      <c r="O13" s="15"/>
      <c r="P13" s="16">
        <f t="shared" si="2"/>
        <v>10.35</v>
      </c>
      <c r="Q13" s="14">
        <v>11</v>
      </c>
      <c r="R13" s="15">
        <v>2.6</v>
      </c>
      <c r="S13" s="15"/>
      <c r="T13" s="16">
        <f t="shared" si="3"/>
        <v>8.4</v>
      </c>
      <c r="U13" s="17">
        <f t="shared" si="4"/>
        <v>29</v>
      </c>
    </row>
    <row r="14" spans="1:21">
      <c r="A14" s="19">
        <v>10</v>
      </c>
      <c r="B14" s="19" t="s">
        <v>44</v>
      </c>
      <c r="C14" s="20" t="s">
        <v>27</v>
      </c>
      <c r="D14" s="21">
        <v>42068</v>
      </c>
      <c r="E14" s="22">
        <v>11</v>
      </c>
      <c r="F14" s="23">
        <v>1.9</v>
      </c>
      <c r="G14" s="23"/>
      <c r="H14" s="24">
        <f t="shared" si="0"/>
        <v>9.1</v>
      </c>
      <c r="I14" s="31">
        <v>10.8</v>
      </c>
      <c r="J14" s="23">
        <v>1.3</v>
      </c>
      <c r="K14" s="23"/>
      <c r="L14" s="32">
        <f t="shared" si="1"/>
        <v>9.5</v>
      </c>
      <c r="M14" s="22">
        <v>11</v>
      </c>
      <c r="N14" s="23">
        <v>0.75</v>
      </c>
      <c r="O14" s="23"/>
      <c r="P14" s="24">
        <f t="shared" si="2"/>
        <v>10.25</v>
      </c>
      <c r="Q14" s="22">
        <v>11</v>
      </c>
      <c r="R14" s="23">
        <v>2.65</v>
      </c>
      <c r="S14" s="23"/>
      <c r="T14" s="24">
        <f t="shared" si="3"/>
        <v>8.35</v>
      </c>
      <c r="U14" s="25">
        <f t="shared" si="4"/>
        <v>28.85</v>
      </c>
    </row>
    <row r="16" spans="1:21">
      <c r="E16" s="97" t="s">
        <v>3</v>
      </c>
      <c r="F16" s="97"/>
      <c r="G16" s="97"/>
      <c r="H16" s="97"/>
    </row>
    <row r="17" spans="1:8">
      <c r="B17" s="4" t="s">
        <v>7</v>
      </c>
      <c r="C17" s="5" t="s">
        <v>8</v>
      </c>
      <c r="D17" s="4" t="s">
        <v>9</v>
      </c>
      <c r="E17" s="6" t="s">
        <v>10</v>
      </c>
      <c r="F17" s="6" t="s">
        <v>11</v>
      </c>
      <c r="G17" s="6" t="s">
        <v>12</v>
      </c>
      <c r="H17" s="6" t="s">
        <v>13</v>
      </c>
    </row>
    <row r="18" spans="1:8">
      <c r="A18" s="33">
        <v>1</v>
      </c>
      <c r="B18" s="33" t="s">
        <v>45</v>
      </c>
      <c r="C18" s="34" t="s">
        <v>32</v>
      </c>
      <c r="D18" s="35">
        <v>42197</v>
      </c>
      <c r="E18" s="36">
        <v>11</v>
      </c>
      <c r="F18" s="37">
        <v>0.9</v>
      </c>
      <c r="G18" s="37"/>
      <c r="H18" s="38">
        <f t="shared" ref="H18:H27" si="5">SUM(E18-F18-G18)</f>
        <v>10.1</v>
      </c>
    </row>
    <row r="19" spans="1:8">
      <c r="A19" s="33">
        <v>2</v>
      </c>
      <c r="B19" s="33" t="s">
        <v>35</v>
      </c>
      <c r="C19" s="34" t="s">
        <v>32</v>
      </c>
      <c r="D19" s="35">
        <v>42218</v>
      </c>
      <c r="E19" s="36">
        <v>10.9</v>
      </c>
      <c r="F19" s="37">
        <v>0.6</v>
      </c>
      <c r="G19" s="37">
        <v>0.3</v>
      </c>
      <c r="H19" s="38">
        <f t="shared" si="5"/>
        <v>10</v>
      </c>
    </row>
    <row r="20" spans="1:8">
      <c r="A20" s="33">
        <v>3</v>
      </c>
      <c r="B20" s="33" t="s">
        <v>38</v>
      </c>
      <c r="C20" s="34" t="s">
        <v>32</v>
      </c>
      <c r="D20" s="35">
        <v>42541</v>
      </c>
      <c r="E20" s="36">
        <v>11</v>
      </c>
      <c r="F20" s="37">
        <v>1.05</v>
      </c>
      <c r="G20" s="37"/>
      <c r="H20" s="38">
        <f t="shared" si="5"/>
        <v>9.9499999999999993</v>
      </c>
    </row>
    <row r="21" spans="1:8">
      <c r="A21" s="33">
        <v>4</v>
      </c>
      <c r="B21" s="33" t="s">
        <v>36</v>
      </c>
      <c r="C21" s="34" t="s">
        <v>37</v>
      </c>
      <c r="D21" s="35">
        <v>42342</v>
      </c>
      <c r="E21" s="36">
        <v>10.9</v>
      </c>
      <c r="F21" s="37">
        <v>0.95</v>
      </c>
      <c r="G21" s="37"/>
      <c r="H21" s="38">
        <f t="shared" si="5"/>
        <v>9.9500000000000011</v>
      </c>
    </row>
    <row r="22" spans="1:8">
      <c r="A22" s="33">
        <v>5</v>
      </c>
      <c r="B22" s="33" t="s">
        <v>40</v>
      </c>
      <c r="C22" s="34" t="s">
        <v>41</v>
      </c>
      <c r="D22" s="35">
        <v>42014</v>
      </c>
      <c r="E22" s="36">
        <v>11</v>
      </c>
      <c r="F22" s="37">
        <v>1.05</v>
      </c>
      <c r="G22" s="37"/>
      <c r="H22" s="38">
        <f t="shared" si="5"/>
        <v>9.9499999999999993</v>
      </c>
    </row>
    <row r="23" spans="1:8">
      <c r="A23" s="11">
        <v>6</v>
      </c>
      <c r="B23" s="11" t="s">
        <v>42</v>
      </c>
      <c r="C23" s="12" t="s">
        <v>20</v>
      </c>
      <c r="D23" s="18">
        <v>42239</v>
      </c>
      <c r="E23" s="14">
        <v>11</v>
      </c>
      <c r="F23" s="15">
        <v>1.2</v>
      </c>
      <c r="G23" s="15"/>
      <c r="H23" s="16">
        <f t="shared" si="5"/>
        <v>9.8000000000000007</v>
      </c>
    </row>
    <row r="24" spans="1:8">
      <c r="A24" s="11">
        <v>7</v>
      </c>
      <c r="B24" s="11" t="s">
        <v>34</v>
      </c>
      <c r="C24" s="12" t="s">
        <v>20</v>
      </c>
      <c r="D24" s="18">
        <v>42424</v>
      </c>
      <c r="E24" s="14">
        <v>11</v>
      </c>
      <c r="F24" s="15">
        <v>1.2250000000000001</v>
      </c>
      <c r="G24" s="15"/>
      <c r="H24" s="16">
        <f t="shared" si="5"/>
        <v>9.7750000000000004</v>
      </c>
    </row>
    <row r="25" spans="1:8">
      <c r="A25" s="11">
        <v>8</v>
      </c>
      <c r="B25" s="11" t="s">
        <v>39</v>
      </c>
      <c r="C25" s="12" t="s">
        <v>20</v>
      </c>
      <c r="D25" s="18">
        <v>42137</v>
      </c>
      <c r="E25" s="14">
        <v>11</v>
      </c>
      <c r="F25" s="15">
        <v>1.35</v>
      </c>
      <c r="G25" s="15"/>
      <c r="H25" s="16">
        <f t="shared" si="5"/>
        <v>9.65</v>
      </c>
    </row>
    <row r="26" spans="1:8">
      <c r="A26" s="11">
        <v>9</v>
      </c>
      <c r="B26" s="11" t="s">
        <v>44</v>
      </c>
      <c r="C26" s="12" t="s">
        <v>27</v>
      </c>
      <c r="D26" s="18">
        <v>42068</v>
      </c>
      <c r="E26" s="14">
        <v>11</v>
      </c>
      <c r="F26" s="15">
        <v>1.9</v>
      </c>
      <c r="G26" s="15"/>
      <c r="H26" s="16">
        <f t="shared" si="5"/>
        <v>9.1</v>
      </c>
    </row>
    <row r="27" spans="1:8">
      <c r="A27" s="11">
        <v>10</v>
      </c>
      <c r="B27" s="11" t="s">
        <v>43</v>
      </c>
      <c r="C27" s="12" t="s">
        <v>20</v>
      </c>
      <c r="D27" s="18">
        <v>42035</v>
      </c>
      <c r="E27" s="14">
        <v>11</v>
      </c>
      <c r="F27" s="15">
        <v>2</v>
      </c>
      <c r="G27" s="15"/>
      <c r="H27" s="16">
        <f t="shared" si="5"/>
        <v>9</v>
      </c>
    </row>
    <row r="29" spans="1:8">
      <c r="E29" s="100" t="s">
        <v>4</v>
      </c>
      <c r="F29" s="100"/>
      <c r="G29" s="100"/>
      <c r="H29" s="100"/>
    </row>
    <row r="30" spans="1:8" ht="30">
      <c r="B30" s="4" t="s">
        <v>7</v>
      </c>
      <c r="C30" s="5" t="s">
        <v>8</v>
      </c>
      <c r="D30" s="4" t="s">
        <v>9</v>
      </c>
      <c r="E30" s="7" t="s">
        <v>10</v>
      </c>
      <c r="F30" s="7" t="s">
        <v>11</v>
      </c>
      <c r="G30" s="7" t="s">
        <v>12</v>
      </c>
      <c r="H30" s="7" t="s">
        <v>14</v>
      </c>
    </row>
    <row r="31" spans="1:8">
      <c r="A31" s="33">
        <v>1</v>
      </c>
      <c r="B31" s="33" t="s">
        <v>35</v>
      </c>
      <c r="C31" s="34" t="s">
        <v>32</v>
      </c>
      <c r="D31" s="35">
        <v>42218</v>
      </c>
      <c r="E31" s="36">
        <v>11</v>
      </c>
      <c r="F31" s="37">
        <v>0.4</v>
      </c>
      <c r="G31" s="37"/>
      <c r="H31" s="38">
        <f t="shared" ref="H31:H40" si="6">SUM(E31-F31-G31)</f>
        <v>10.6</v>
      </c>
    </row>
    <row r="32" spans="1:8">
      <c r="A32" s="33">
        <v>2</v>
      </c>
      <c r="B32" s="33" t="s">
        <v>45</v>
      </c>
      <c r="C32" s="34" t="s">
        <v>32</v>
      </c>
      <c r="D32" s="35">
        <v>42197</v>
      </c>
      <c r="E32" s="36">
        <v>10.9</v>
      </c>
      <c r="F32" s="37">
        <v>0.4</v>
      </c>
      <c r="G32" s="37"/>
      <c r="H32" s="38">
        <f t="shared" si="6"/>
        <v>10.5</v>
      </c>
    </row>
    <row r="33" spans="1:8">
      <c r="A33" s="33">
        <v>3</v>
      </c>
      <c r="B33" s="33" t="s">
        <v>39</v>
      </c>
      <c r="C33" s="34" t="s">
        <v>20</v>
      </c>
      <c r="D33" s="35">
        <v>42137</v>
      </c>
      <c r="E33" s="36">
        <v>11</v>
      </c>
      <c r="F33" s="37">
        <v>0.55000000000000004</v>
      </c>
      <c r="G33" s="37"/>
      <c r="H33" s="38">
        <f t="shared" si="6"/>
        <v>10.45</v>
      </c>
    </row>
    <row r="34" spans="1:8">
      <c r="A34" s="33">
        <v>4</v>
      </c>
      <c r="B34" s="33" t="s">
        <v>42</v>
      </c>
      <c r="C34" s="34" t="s">
        <v>20</v>
      </c>
      <c r="D34" s="35">
        <v>42239</v>
      </c>
      <c r="E34" s="36">
        <v>11</v>
      </c>
      <c r="F34" s="37">
        <v>0.6</v>
      </c>
      <c r="G34" s="37"/>
      <c r="H34" s="38">
        <f t="shared" si="6"/>
        <v>10.4</v>
      </c>
    </row>
    <row r="35" spans="1:8">
      <c r="A35" s="33">
        <v>5</v>
      </c>
      <c r="B35" s="33" t="s">
        <v>40</v>
      </c>
      <c r="C35" s="34" t="s">
        <v>41</v>
      </c>
      <c r="D35" s="35">
        <v>42014</v>
      </c>
      <c r="E35" s="36">
        <v>11</v>
      </c>
      <c r="F35" s="37">
        <v>0.65</v>
      </c>
      <c r="G35" s="37"/>
      <c r="H35" s="38">
        <f t="shared" si="6"/>
        <v>10.35</v>
      </c>
    </row>
    <row r="36" spans="1:8">
      <c r="A36" s="11">
        <v>6</v>
      </c>
      <c r="B36" s="11" t="s">
        <v>36</v>
      </c>
      <c r="C36" s="12" t="s">
        <v>37</v>
      </c>
      <c r="D36" s="18">
        <v>42342</v>
      </c>
      <c r="E36" s="14">
        <v>11</v>
      </c>
      <c r="F36" s="15">
        <v>0.7</v>
      </c>
      <c r="G36" s="15"/>
      <c r="H36" s="16">
        <f t="shared" si="6"/>
        <v>10.3</v>
      </c>
    </row>
    <row r="37" spans="1:8">
      <c r="A37" s="11">
        <v>7</v>
      </c>
      <c r="B37" s="11" t="s">
        <v>38</v>
      </c>
      <c r="C37" s="12" t="s">
        <v>32</v>
      </c>
      <c r="D37" s="18">
        <v>42541</v>
      </c>
      <c r="E37" s="14">
        <v>11</v>
      </c>
      <c r="F37" s="15">
        <v>0.75</v>
      </c>
      <c r="G37" s="15"/>
      <c r="H37" s="16">
        <f t="shared" si="6"/>
        <v>10.25</v>
      </c>
    </row>
    <row r="38" spans="1:8">
      <c r="A38" s="11">
        <v>8</v>
      </c>
      <c r="B38" s="11" t="s">
        <v>34</v>
      </c>
      <c r="C38" s="12" t="s">
        <v>20</v>
      </c>
      <c r="D38" s="18">
        <v>42424</v>
      </c>
      <c r="E38" s="14">
        <v>11</v>
      </c>
      <c r="F38" s="15">
        <v>0.95</v>
      </c>
      <c r="G38" s="15"/>
      <c r="H38" s="16">
        <f t="shared" si="6"/>
        <v>10.050000000000001</v>
      </c>
    </row>
    <row r="39" spans="1:8">
      <c r="A39" s="11">
        <v>9</v>
      </c>
      <c r="B39" s="11" t="s">
        <v>43</v>
      </c>
      <c r="C39" s="12" t="s">
        <v>20</v>
      </c>
      <c r="D39" s="18">
        <v>42035</v>
      </c>
      <c r="E39" s="14">
        <v>11</v>
      </c>
      <c r="F39" s="15">
        <v>1.35</v>
      </c>
      <c r="G39" s="15"/>
      <c r="H39" s="16">
        <f t="shared" si="6"/>
        <v>9.65</v>
      </c>
    </row>
    <row r="40" spans="1:8">
      <c r="A40" s="11">
        <v>10</v>
      </c>
      <c r="B40" s="11" t="s">
        <v>44</v>
      </c>
      <c r="C40" s="12" t="s">
        <v>27</v>
      </c>
      <c r="D40" s="18">
        <v>42068</v>
      </c>
      <c r="E40" s="14">
        <v>10.8</v>
      </c>
      <c r="F40" s="15">
        <v>1.3</v>
      </c>
      <c r="G40" s="15"/>
      <c r="H40" s="16">
        <f t="shared" si="6"/>
        <v>9.5</v>
      </c>
    </row>
    <row r="42" spans="1:8">
      <c r="E42" s="101" t="s">
        <v>5</v>
      </c>
      <c r="F42" s="101"/>
      <c r="G42" s="101"/>
      <c r="H42" s="101"/>
    </row>
    <row r="43" spans="1:8" ht="30">
      <c r="B43" s="4" t="s">
        <v>7</v>
      </c>
      <c r="C43" s="5" t="s">
        <v>8</v>
      </c>
      <c r="D43" s="4" t="s">
        <v>9</v>
      </c>
      <c r="E43" s="8" t="s">
        <v>10</v>
      </c>
      <c r="F43" s="8" t="s">
        <v>15</v>
      </c>
      <c r="G43" s="8" t="s">
        <v>12</v>
      </c>
      <c r="H43" s="8" t="s">
        <v>16</v>
      </c>
    </row>
    <row r="44" spans="1:8">
      <c r="A44" s="33">
        <v>1</v>
      </c>
      <c r="B44" s="33" t="s">
        <v>34</v>
      </c>
      <c r="C44" s="34" t="s">
        <v>20</v>
      </c>
      <c r="D44" s="35">
        <v>42424</v>
      </c>
      <c r="E44" s="36">
        <v>11</v>
      </c>
      <c r="F44" s="37">
        <v>0.25</v>
      </c>
      <c r="G44" s="37"/>
      <c r="H44" s="38">
        <f t="shared" ref="H44:H53" si="7">SUM(E44-F44-G44)</f>
        <v>10.75</v>
      </c>
    </row>
    <row r="45" spans="1:8">
      <c r="A45" s="33">
        <v>2</v>
      </c>
      <c r="B45" s="33" t="s">
        <v>45</v>
      </c>
      <c r="C45" s="34" t="s">
        <v>32</v>
      </c>
      <c r="D45" s="35">
        <v>42197</v>
      </c>
      <c r="E45" s="36">
        <v>11</v>
      </c>
      <c r="F45" s="37">
        <v>0.57499999999999996</v>
      </c>
      <c r="G45" s="37"/>
      <c r="H45" s="38">
        <f t="shared" si="7"/>
        <v>10.425000000000001</v>
      </c>
    </row>
    <row r="46" spans="1:8">
      <c r="A46" s="33">
        <v>3</v>
      </c>
      <c r="B46" s="33" t="s">
        <v>35</v>
      </c>
      <c r="C46" s="34" t="s">
        <v>32</v>
      </c>
      <c r="D46" s="35">
        <v>42218</v>
      </c>
      <c r="E46" s="36">
        <v>11</v>
      </c>
      <c r="F46" s="37">
        <v>0.65</v>
      </c>
      <c r="G46" s="37"/>
      <c r="H46" s="38">
        <f t="shared" si="7"/>
        <v>10.35</v>
      </c>
    </row>
    <row r="47" spans="1:8">
      <c r="A47" s="33">
        <v>4</v>
      </c>
      <c r="B47" s="33" t="s">
        <v>43</v>
      </c>
      <c r="C47" s="34" t="s">
        <v>20</v>
      </c>
      <c r="D47" s="35">
        <v>42035</v>
      </c>
      <c r="E47" s="36">
        <v>11</v>
      </c>
      <c r="F47" s="37">
        <v>0.65</v>
      </c>
      <c r="G47" s="37"/>
      <c r="H47" s="38">
        <f t="shared" si="7"/>
        <v>10.35</v>
      </c>
    </row>
    <row r="48" spans="1:8">
      <c r="A48" s="33">
        <v>5</v>
      </c>
      <c r="B48" s="33" t="s">
        <v>40</v>
      </c>
      <c r="C48" s="34" t="s">
        <v>41</v>
      </c>
      <c r="D48" s="35">
        <v>42014</v>
      </c>
      <c r="E48" s="36">
        <v>11</v>
      </c>
      <c r="F48" s="37">
        <v>0.7</v>
      </c>
      <c r="G48" s="37"/>
      <c r="H48" s="38">
        <f t="shared" si="7"/>
        <v>10.3</v>
      </c>
    </row>
    <row r="49" spans="1:8">
      <c r="A49" s="11">
        <v>6</v>
      </c>
      <c r="B49" s="11" t="s">
        <v>38</v>
      </c>
      <c r="C49" s="12" t="s">
        <v>32</v>
      </c>
      <c r="D49" s="18">
        <v>42541</v>
      </c>
      <c r="E49" s="14">
        <v>11</v>
      </c>
      <c r="F49" s="15">
        <v>0.75</v>
      </c>
      <c r="G49" s="15"/>
      <c r="H49" s="16">
        <f t="shared" si="7"/>
        <v>10.25</v>
      </c>
    </row>
    <row r="50" spans="1:8">
      <c r="A50" s="11">
        <v>7</v>
      </c>
      <c r="B50" s="11" t="s">
        <v>42</v>
      </c>
      <c r="C50" s="12" t="s">
        <v>20</v>
      </c>
      <c r="D50" s="18">
        <v>42239</v>
      </c>
      <c r="E50" s="14">
        <v>11</v>
      </c>
      <c r="F50" s="15">
        <v>0.75</v>
      </c>
      <c r="G50" s="15"/>
      <c r="H50" s="16">
        <f t="shared" si="7"/>
        <v>10.25</v>
      </c>
    </row>
    <row r="51" spans="1:8">
      <c r="A51" s="11">
        <v>8</v>
      </c>
      <c r="B51" s="11" t="s">
        <v>39</v>
      </c>
      <c r="C51" s="12" t="s">
        <v>20</v>
      </c>
      <c r="D51" s="18">
        <v>42137</v>
      </c>
      <c r="E51" s="14">
        <v>11</v>
      </c>
      <c r="F51" s="15">
        <v>0.75</v>
      </c>
      <c r="G51" s="15"/>
      <c r="H51" s="16">
        <f t="shared" si="7"/>
        <v>10.25</v>
      </c>
    </row>
    <row r="52" spans="1:8">
      <c r="A52" s="11">
        <v>9</v>
      </c>
      <c r="B52" s="11" t="s">
        <v>44</v>
      </c>
      <c r="C52" s="12" t="s">
        <v>27</v>
      </c>
      <c r="D52" s="18">
        <v>42068</v>
      </c>
      <c r="E52" s="14">
        <v>11</v>
      </c>
      <c r="F52" s="15">
        <v>0.75</v>
      </c>
      <c r="G52" s="15"/>
      <c r="H52" s="16">
        <f t="shared" si="7"/>
        <v>10.25</v>
      </c>
    </row>
    <row r="53" spans="1:8">
      <c r="A53" s="11">
        <v>10</v>
      </c>
      <c r="B53" s="11" t="s">
        <v>36</v>
      </c>
      <c r="C53" s="12" t="s">
        <v>37</v>
      </c>
      <c r="D53" s="18">
        <v>42342</v>
      </c>
      <c r="E53" s="14">
        <v>11</v>
      </c>
      <c r="F53" s="15">
        <v>1.05</v>
      </c>
      <c r="G53" s="15"/>
      <c r="H53" s="16">
        <f t="shared" si="7"/>
        <v>9.9499999999999993</v>
      </c>
    </row>
    <row r="55" spans="1:8">
      <c r="E55" s="96" t="s">
        <v>6</v>
      </c>
      <c r="F55" s="96"/>
      <c r="G55" s="96"/>
      <c r="H55" s="96"/>
    </row>
    <row r="56" spans="1:8" ht="30">
      <c r="B56" s="4" t="s">
        <v>7</v>
      </c>
      <c r="C56" s="5" t="s">
        <v>8</v>
      </c>
      <c r="D56" s="4" t="s">
        <v>9</v>
      </c>
      <c r="E56" s="9" t="s">
        <v>10</v>
      </c>
      <c r="F56" s="9" t="s">
        <v>15</v>
      </c>
      <c r="G56" s="9" t="s">
        <v>12</v>
      </c>
      <c r="H56" s="9" t="s">
        <v>17</v>
      </c>
    </row>
    <row r="57" spans="1:8">
      <c r="A57" s="33">
        <v>1</v>
      </c>
      <c r="B57" s="33" t="s">
        <v>36</v>
      </c>
      <c r="C57" s="34" t="s">
        <v>37</v>
      </c>
      <c r="D57" s="35">
        <v>42342</v>
      </c>
      <c r="E57" s="36">
        <v>11</v>
      </c>
      <c r="F57" s="37">
        <v>0.4</v>
      </c>
      <c r="G57" s="37"/>
      <c r="H57" s="38">
        <f t="shared" ref="H57:H66" si="8">SUM(E57-F57-G57)</f>
        <v>10.6</v>
      </c>
    </row>
    <row r="58" spans="1:8">
      <c r="A58" s="33">
        <v>2</v>
      </c>
      <c r="B58" s="33" t="s">
        <v>38</v>
      </c>
      <c r="C58" s="34" t="s">
        <v>32</v>
      </c>
      <c r="D58" s="35">
        <v>42541</v>
      </c>
      <c r="E58" s="36">
        <v>11</v>
      </c>
      <c r="F58" s="37">
        <v>0.45</v>
      </c>
      <c r="G58" s="37"/>
      <c r="H58" s="38">
        <f t="shared" si="8"/>
        <v>10.55</v>
      </c>
    </row>
    <row r="59" spans="1:8">
      <c r="A59" s="33">
        <v>3</v>
      </c>
      <c r="B59" s="33" t="s">
        <v>34</v>
      </c>
      <c r="C59" s="34" t="s">
        <v>20</v>
      </c>
      <c r="D59" s="35">
        <v>42424</v>
      </c>
      <c r="E59" s="36">
        <v>11</v>
      </c>
      <c r="F59" s="37">
        <v>0.5</v>
      </c>
      <c r="G59" s="37"/>
      <c r="H59" s="38">
        <f t="shared" si="8"/>
        <v>10.5</v>
      </c>
    </row>
    <row r="60" spans="1:8">
      <c r="A60" s="33">
        <v>4</v>
      </c>
      <c r="B60" s="33" t="s">
        <v>35</v>
      </c>
      <c r="C60" s="34" t="s">
        <v>32</v>
      </c>
      <c r="D60" s="35">
        <v>42218</v>
      </c>
      <c r="E60" s="36">
        <v>11</v>
      </c>
      <c r="F60" s="37">
        <v>0.55000000000000004</v>
      </c>
      <c r="G60" s="37"/>
      <c r="H60" s="38">
        <f t="shared" si="8"/>
        <v>10.45</v>
      </c>
    </row>
    <row r="61" spans="1:8">
      <c r="A61" s="33">
        <v>5</v>
      </c>
      <c r="B61" s="33" t="s">
        <v>45</v>
      </c>
      <c r="C61" s="34" t="s">
        <v>32</v>
      </c>
      <c r="D61" s="35">
        <v>42197</v>
      </c>
      <c r="E61" s="36">
        <v>11</v>
      </c>
      <c r="F61" s="37">
        <v>0.65</v>
      </c>
      <c r="G61" s="37"/>
      <c r="H61" s="38">
        <f t="shared" si="8"/>
        <v>10.35</v>
      </c>
    </row>
    <row r="62" spans="1:8">
      <c r="A62" s="11">
        <v>6</v>
      </c>
      <c r="B62" s="11" t="s">
        <v>40</v>
      </c>
      <c r="C62" s="12" t="s">
        <v>41</v>
      </c>
      <c r="D62" s="18">
        <v>42014</v>
      </c>
      <c r="E62" s="14">
        <v>11</v>
      </c>
      <c r="F62" s="15">
        <v>0.95</v>
      </c>
      <c r="G62" s="15"/>
      <c r="H62" s="16">
        <f t="shared" si="8"/>
        <v>10.050000000000001</v>
      </c>
    </row>
    <row r="63" spans="1:8">
      <c r="A63" s="11">
        <v>7</v>
      </c>
      <c r="B63" s="11" t="s">
        <v>39</v>
      </c>
      <c r="C63" s="12" t="s">
        <v>20</v>
      </c>
      <c r="D63" s="18">
        <v>42137</v>
      </c>
      <c r="E63" s="14">
        <v>11</v>
      </c>
      <c r="F63" s="15">
        <v>1.05</v>
      </c>
      <c r="G63" s="15"/>
      <c r="H63" s="16">
        <f t="shared" si="8"/>
        <v>9.9499999999999993</v>
      </c>
    </row>
    <row r="64" spans="1:8">
      <c r="A64" s="11">
        <v>8</v>
      </c>
      <c r="B64" s="11" t="s">
        <v>42</v>
      </c>
      <c r="C64" s="12" t="s">
        <v>20</v>
      </c>
      <c r="D64" s="18">
        <v>42239</v>
      </c>
      <c r="E64" s="14">
        <v>11</v>
      </c>
      <c r="F64" s="15">
        <v>1.1000000000000001</v>
      </c>
      <c r="G64" s="15"/>
      <c r="H64" s="16">
        <f t="shared" si="8"/>
        <v>9.9</v>
      </c>
    </row>
    <row r="65" spans="1:8">
      <c r="A65" s="11">
        <v>9</v>
      </c>
      <c r="B65" s="11" t="s">
        <v>43</v>
      </c>
      <c r="C65" s="12" t="s">
        <v>20</v>
      </c>
      <c r="D65" s="18">
        <v>42035</v>
      </c>
      <c r="E65" s="14">
        <v>11</v>
      </c>
      <c r="F65" s="15">
        <v>2.6</v>
      </c>
      <c r="G65" s="15"/>
      <c r="H65" s="16">
        <f t="shared" si="8"/>
        <v>8.4</v>
      </c>
    </row>
    <row r="66" spans="1:8">
      <c r="A66" s="11">
        <v>10</v>
      </c>
      <c r="B66" s="11" t="s">
        <v>44</v>
      </c>
      <c r="C66" s="12" t="s">
        <v>27</v>
      </c>
      <c r="D66" s="18">
        <v>42068</v>
      </c>
      <c r="E66" s="14">
        <v>11</v>
      </c>
      <c r="F66" s="15">
        <v>2.65</v>
      </c>
      <c r="G66" s="15"/>
      <c r="H66" s="16">
        <f t="shared" si="8"/>
        <v>8.35</v>
      </c>
    </row>
    <row r="69" spans="1:8">
      <c r="C69" s="26"/>
      <c r="D69" s="3"/>
      <c r="E69" s="90" t="s">
        <v>24</v>
      </c>
      <c r="F69" s="90"/>
      <c r="G69" s="90"/>
      <c r="H69" s="90"/>
    </row>
    <row r="70" spans="1:8" ht="30">
      <c r="B70" s="4" t="s">
        <v>7</v>
      </c>
      <c r="C70" s="5" t="s">
        <v>8</v>
      </c>
      <c r="D70" s="4" t="s">
        <v>9</v>
      </c>
      <c r="E70" s="27" t="s">
        <v>10</v>
      </c>
      <c r="F70" s="27" t="s">
        <v>15</v>
      </c>
      <c r="G70" s="27" t="s">
        <v>12</v>
      </c>
      <c r="H70" s="27" t="s">
        <v>25</v>
      </c>
    </row>
    <row r="71" spans="1:8">
      <c r="A71" s="33">
        <v>1</v>
      </c>
      <c r="B71" s="33" t="s">
        <v>45</v>
      </c>
      <c r="C71" s="34" t="s">
        <v>32</v>
      </c>
      <c r="D71" s="35">
        <v>42197</v>
      </c>
      <c r="E71" s="36">
        <v>22.5</v>
      </c>
      <c r="F71" s="37">
        <v>0.5</v>
      </c>
      <c r="G71" s="47"/>
      <c r="H71" s="48">
        <f t="shared" ref="H71:H83" si="9">SUM(E71-F71-G71)</f>
        <v>22</v>
      </c>
    </row>
    <row r="72" spans="1:8">
      <c r="A72" s="33">
        <v>2</v>
      </c>
      <c r="B72" s="33" t="s">
        <v>35</v>
      </c>
      <c r="C72" s="34" t="s">
        <v>32</v>
      </c>
      <c r="D72" s="35">
        <v>42218</v>
      </c>
      <c r="E72" s="36">
        <v>22.5</v>
      </c>
      <c r="F72" s="37">
        <v>0.65</v>
      </c>
      <c r="G72" s="47"/>
      <c r="H72" s="48">
        <f t="shared" si="9"/>
        <v>21.85</v>
      </c>
    </row>
    <row r="73" spans="1:8">
      <c r="A73" s="33">
        <v>3</v>
      </c>
      <c r="B73" s="33" t="s">
        <v>39</v>
      </c>
      <c r="C73" s="34" t="s">
        <v>20</v>
      </c>
      <c r="D73" s="35">
        <v>42137</v>
      </c>
      <c r="E73" s="36">
        <v>22.5</v>
      </c>
      <c r="F73" s="37">
        <v>0.7</v>
      </c>
      <c r="G73" s="47"/>
      <c r="H73" s="48">
        <f t="shared" si="9"/>
        <v>21.8</v>
      </c>
    </row>
    <row r="74" spans="1:8">
      <c r="A74" s="33">
        <v>4</v>
      </c>
      <c r="B74" s="33" t="s">
        <v>36</v>
      </c>
      <c r="C74" s="34" t="s">
        <v>37</v>
      </c>
      <c r="D74" s="35">
        <v>42342</v>
      </c>
      <c r="E74" s="36">
        <v>22.5</v>
      </c>
      <c r="F74" s="37">
        <v>0.75</v>
      </c>
      <c r="G74" s="47"/>
      <c r="H74" s="48">
        <f t="shared" si="9"/>
        <v>21.75</v>
      </c>
    </row>
    <row r="75" spans="1:8">
      <c r="A75" s="33">
        <v>5</v>
      </c>
      <c r="B75" s="33" t="s">
        <v>42</v>
      </c>
      <c r="C75" s="34" t="s">
        <v>20</v>
      </c>
      <c r="D75" s="35">
        <v>42239</v>
      </c>
      <c r="E75" s="36">
        <v>22.5</v>
      </c>
      <c r="F75" s="37">
        <v>0.75</v>
      </c>
      <c r="G75" s="47"/>
      <c r="H75" s="48">
        <f t="shared" si="9"/>
        <v>21.75</v>
      </c>
    </row>
    <row r="76" spans="1:8">
      <c r="A76" s="11">
        <v>6</v>
      </c>
      <c r="B76" s="11" t="s">
        <v>40</v>
      </c>
      <c r="C76" s="12" t="s">
        <v>41</v>
      </c>
      <c r="D76" s="18">
        <v>42014</v>
      </c>
      <c r="E76" s="14">
        <v>22.5</v>
      </c>
      <c r="F76" s="15">
        <v>0.85</v>
      </c>
      <c r="G76" s="42"/>
      <c r="H76" s="43">
        <f t="shared" si="9"/>
        <v>21.65</v>
      </c>
    </row>
    <row r="77" spans="1:8">
      <c r="A77" s="11">
        <v>7</v>
      </c>
      <c r="B77" s="11" t="s">
        <v>38</v>
      </c>
      <c r="C77" s="12" t="s">
        <v>32</v>
      </c>
      <c r="D77" s="18">
        <v>42541</v>
      </c>
      <c r="E77" s="14">
        <v>22.5</v>
      </c>
      <c r="F77" s="15">
        <v>1</v>
      </c>
      <c r="G77" s="42"/>
      <c r="H77" s="43">
        <f t="shared" si="9"/>
        <v>21.5</v>
      </c>
    </row>
    <row r="78" spans="1:8">
      <c r="A78" s="11">
        <v>8</v>
      </c>
      <c r="B78" s="11" t="s">
        <v>46</v>
      </c>
      <c r="C78" s="12" t="s">
        <v>27</v>
      </c>
      <c r="D78" s="18">
        <v>42333</v>
      </c>
      <c r="E78" s="14">
        <v>22.5</v>
      </c>
      <c r="F78" s="15">
        <v>1.1000000000000001</v>
      </c>
      <c r="G78" s="42"/>
      <c r="H78" s="43">
        <f t="shared" si="9"/>
        <v>21.4</v>
      </c>
    </row>
    <row r="79" spans="1:8">
      <c r="A79" s="11">
        <v>9</v>
      </c>
      <c r="B79" s="11" t="s">
        <v>34</v>
      </c>
      <c r="C79" s="12" t="s">
        <v>20</v>
      </c>
      <c r="D79" s="18">
        <v>42424</v>
      </c>
      <c r="E79" s="14">
        <v>22.5</v>
      </c>
      <c r="F79" s="15">
        <v>1.2</v>
      </c>
      <c r="G79" s="42"/>
      <c r="H79" s="43">
        <f t="shared" si="9"/>
        <v>21.3</v>
      </c>
    </row>
    <row r="80" spans="1:8">
      <c r="A80" s="11">
        <v>10</v>
      </c>
      <c r="B80" s="11" t="s">
        <v>47</v>
      </c>
      <c r="C80" s="12" t="s">
        <v>27</v>
      </c>
      <c r="D80" s="18">
        <v>42367</v>
      </c>
      <c r="E80" s="14">
        <v>22.5</v>
      </c>
      <c r="F80" s="15">
        <v>1.2</v>
      </c>
      <c r="G80" s="42"/>
      <c r="H80" s="43">
        <f t="shared" si="9"/>
        <v>21.3</v>
      </c>
    </row>
    <row r="81" spans="1:8">
      <c r="A81" s="19">
        <v>11</v>
      </c>
      <c r="B81" s="19" t="s">
        <v>43</v>
      </c>
      <c r="C81" s="20" t="s">
        <v>20</v>
      </c>
      <c r="D81" s="21">
        <v>42035</v>
      </c>
      <c r="E81" s="22">
        <v>22.5</v>
      </c>
      <c r="F81" s="23">
        <v>1.3</v>
      </c>
      <c r="G81" s="28"/>
      <c r="H81" s="29">
        <f t="shared" si="9"/>
        <v>21.2</v>
      </c>
    </row>
    <row r="82" spans="1:8">
      <c r="A82" s="19">
        <v>12</v>
      </c>
      <c r="B82" s="19" t="s">
        <v>48</v>
      </c>
      <c r="C82" s="20" t="s">
        <v>27</v>
      </c>
      <c r="D82" s="21">
        <v>42034</v>
      </c>
      <c r="E82" s="22">
        <v>22.5</v>
      </c>
      <c r="F82" s="23">
        <v>1.65</v>
      </c>
      <c r="G82" s="28"/>
      <c r="H82" s="29">
        <f t="shared" si="9"/>
        <v>20.85</v>
      </c>
    </row>
    <row r="83" spans="1:8">
      <c r="A83" s="19">
        <v>13</v>
      </c>
      <c r="B83" s="19" t="s">
        <v>44</v>
      </c>
      <c r="C83" s="20" t="s">
        <v>27</v>
      </c>
      <c r="D83" s="21">
        <v>42068</v>
      </c>
      <c r="E83" s="22">
        <v>22.5</v>
      </c>
      <c r="F83" s="23">
        <v>1.8</v>
      </c>
      <c r="G83" s="28"/>
      <c r="H83" s="29">
        <f t="shared" si="9"/>
        <v>20.7</v>
      </c>
    </row>
  </sheetData>
  <sortState ref="B79:H80">
    <sortCondition descending="1" ref="D79:D80"/>
  </sortState>
  <mergeCells count="11">
    <mergeCell ref="E16:H16"/>
    <mergeCell ref="E29:H29"/>
    <mergeCell ref="E42:H42"/>
    <mergeCell ref="E55:H55"/>
    <mergeCell ref="E69:H69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T5:T14 H71:H83 H57:H66 H44:H53 H31:H40 H18:H27 L5:L14 H5:H14 P5:P14">
      <formula1>"bvbv"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96"/>
  <sheetViews>
    <sheetView tabSelected="1" workbookViewId="0">
      <selection activeCell="N192" sqref="N192"/>
    </sheetView>
  </sheetViews>
  <sheetFormatPr defaultRowHeight="15"/>
  <cols>
    <col min="1" max="1" width="3" bestFit="1" customWidth="1"/>
    <col min="2" max="2" width="24.1406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7.5703125" bestFit="1" customWidth="1"/>
  </cols>
  <sheetData>
    <row r="1" spans="1:21" ht="18.75">
      <c r="A1" s="91" t="s">
        <v>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18.75">
      <c r="A2" s="1"/>
      <c r="B2" s="91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>
      <c r="B3" s="2" t="s">
        <v>2</v>
      </c>
      <c r="D3" s="3"/>
      <c r="E3" s="98" t="s">
        <v>3</v>
      </c>
      <c r="F3" s="99"/>
      <c r="G3" s="99"/>
      <c r="H3" s="99"/>
      <c r="I3" s="92" t="s">
        <v>4</v>
      </c>
      <c r="J3" s="93"/>
      <c r="K3" s="93"/>
      <c r="L3" s="93"/>
      <c r="M3" s="94" t="s">
        <v>5</v>
      </c>
      <c r="N3" s="95"/>
      <c r="O3" s="95"/>
      <c r="P3" s="95"/>
      <c r="Q3" s="96" t="s">
        <v>6</v>
      </c>
      <c r="R3" s="96"/>
      <c r="S3" s="96"/>
      <c r="T3" s="96"/>
      <c r="U3" s="3"/>
    </row>
    <row r="4" spans="1:21">
      <c r="B4" s="4" t="s">
        <v>7</v>
      </c>
      <c r="C4" s="5" t="s">
        <v>8</v>
      </c>
      <c r="D4" s="4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7" t="s">
        <v>10</v>
      </c>
      <c r="J4" s="7" t="s">
        <v>11</v>
      </c>
      <c r="K4" s="7" t="s">
        <v>12</v>
      </c>
      <c r="L4" s="7" t="s">
        <v>14</v>
      </c>
      <c r="M4" s="8" t="s">
        <v>10</v>
      </c>
      <c r="N4" s="8" t="s">
        <v>15</v>
      </c>
      <c r="O4" s="8" t="s">
        <v>12</v>
      </c>
      <c r="P4" s="8" t="s">
        <v>16</v>
      </c>
      <c r="Q4" s="9" t="s">
        <v>10</v>
      </c>
      <c r="R4" s="9" t="s">
        <v>15</v>
      </c>
      <c r="S4" s="9" t="s">
        <v>12</v>
      </c>
      <c r="T4" s="9" t="s">
        <v>17</v>
      </c>
      <c r="U4" s="10" t="s">
        <v>18</v>
      </c>
    </row>
    <row r="5" spans="1:21">
      <c r="A5" s="33">
        <v>1</v>
      </c>
      <c r="B5" s="33" t="s">
        <v>59</v>
      </c>
      <c r="C5" s="34" t="s">
        <v>32</v>
      </c>
      <c r="D5" s="35">
        <v>41647</v>
      </c>
      <c r="E5" s="36">
        <v>12</v>
      </c>
      <c r="F5" s="37">
        <v>1.4</v>
      </c>
      <c r="G5" s="37"/>
      <c r="H5" s="38">
        <f>SUM(E5-F5-G5)</f>
        <v>10.6</v>
      </c>
      <c r="I5" s="36">
        <v>12</v>
      </c>
      <c r="J5" s="37">
        <v>0.6</v>
      </c>
      <c r="K5" s="37"/>
      <c r="L5" s="38">
        <f>SUM(I5-J5-K5)</f>
        <v>11.4</v>
      </c>
      <c r="M5" s="36">
        <v>12</v>
      </c>
      <c r="N5" s="37">
        <v>0.85</v>
      </c>
      <c r="O5" s="37"/>
      <c r="P5" s="38">
        <f>SUM(M5-N5-O5)</f>
        <v>11.15</v>
      </c>
      <c r="Q5" s="36">
        <v>12</v>
      </c>
      <c r="R5" s="37">
        <v>0.5</v>
      </c>
      <c r="S5" s="37"/>
      <c r="T5" s="38">
        <f>SUM(Q5-R5-S5)</f>
        <v>11.5</v>
      </c>
      <c r="U5" s="85">
        <f>SUM(H5,L5,P5,T5)-MIN(H5,L5,P5,T5)</f>
        <v>34.049999999999997</v>
      </c>
    </row>
    <row r="6" spans="1:21">
      <c r="A6" s="33">
        <v>2</v>
      </c>
      <c r="B6" s="33" t="s">
        <v>50</v>
      </c>
      <c r="C6" s="34" t="s">
        <v>41</v>
      </c>
      <c r="D6" s="35">
        <v>41984</v>
      </c>
      <c r="E6" s="36">
        <v>11.9</v>
      </c>
      <c r="F6" s="37">
        <v>1.8</v>
      </c>
      <c r="G6" s="37"/>
      <c r="H6" s="38">
        <f>SUM(E6-F6-G6)</f>
        <v>10.1</v>
      </c>
      <c r="I6" s="36">
        <v>12</v>
      </c>
      <c r="J6" s="37">
        <v>0.8</v>
      </c>
      <c r="K6" s="37"/>
      <c r="L6" s="38">
        <f>SUM(I6-J6-K6)</f>
        <v>11.2</v>
      </c>
      <c r="M6" s="36">
        <v>12</v>
      </c>
      <c r="N6" s="37">
        <v>0.75</v>
      </c>
      <c r="O6" s="37"/>
      <c r="P6" s="38">
        <f>SUM(M6-N6-O6)</f>
        <v>11.25</v>
      </c>
      <c r="Q6" s="36">
        <v>12</v>
      </c>
      <c r="R6" s="37">
        <v>0.6</v>
      </c>
      <c r="S6" s="37"/>
      <c r="T6" s="38">
        <f>SUM(Q6-R6-S6)</f>
        <v>11.4</v>
      </c>
      <c r="U6" s="85">
        <f>SUM(H6,L6,P6,T6)-MIN(H6,L6,P6,T6)</f>
        <v>33.849999999999994</v>
      </c>
    </row>
    <row r="7" spans="1:21">
      <c r="A7" s="33">
        <v>3</v>
      </c>
      <c r="B7" s="33" t="s">
        <v>68</v>
      </c>
      <c r="C7" s="34" t="s">
        <v>32</v>
      </c>
      <c r="D7" s="35">
        <v>41489</v>
      </c>
      <c r="E7" s="36">
        <v>12</v>
      </c>
      <c r="F7" s="37">
        <v>1.3</v>
      </c>
      <c r="G7" s="37"/>
      <c r="H7" s="38">
        <f>SUM(E7-F7-G7)</f>
        <v>10.7</v>
      </c>
      <c r="I7" s="36">
        <v>12</v>
      </c>
      <c r="J7" s="37">
        <v>0.7</v>
      </c>
      <c r="K7" s="37"/>
      <c r="L7" s="38">
        <f>SUM(I7-J7-K7)</f>
        <v>11.3</v>
      </c>
      <c r="M7" s="36">
        <v>12</v>
      </c>
      <c r="N7" s="37">
        <v>0.75</v>
      </c>
      <c r="O7" s="37"/>
      <c r="P7" s="38">
        <f>SUM(M7-N7-O7)</f>
        <v>11.25</v>
      </c>
      <c r="Q7" s="36">
        <v>12</v>
      </c>
      <c r="R7" s="37">
        <v>0.7</v>
      </c>
      <c r="S7" s="37"/>
      <c r="T7" s="38">
        <f>SUM(Q7-R7-S7)</f>
        <v>11.3</v>
      </c>
      <c r="U7" s="85">
        <f>SUM(H7,L7,P7,T7)-MIN(H7,L7,P7,T7)</f>
        <v>33.849999999999994</v>
      </c>
    </row>
    <row r="8" spans="1:21">
      <c r="A8" s="33">
        <v>4</v>
      </c>
      <c r="B8" s="33" t="s">
        <v>52</v>
      </c>
      <c r="C8" s="34" t="s">
        <v>53</v>
      </c>
      <c r="D8" s="35">
        <v>41322</v>
      </c>
      <c r="E8" s="36">
        <v>12</v>
      </c>
      <c r="F8" s="37">
        <v>0.85</v>
      </c>
      <c r="G8" s="37"/>
      <c r="H8" s="38">
        <f>SUM(E8-F8-G8)</f>
        <v>11.15</v>
      </c>
      <c r="I8" s="36">
        <v>12</v>
      </c>
      <c r="J8" s="37">
        <v>0.95</v>
      </c>
      <c r="K8" s="37"/>
      <c r="L8" s="38">
        <f>SUM(I8-J8-K8)</f>
        <v>11.05</v>
      </c>
      <c r="M8" s="36">
        <v>12</v>
      </c>
      <c r="N8" s="37">
        <v>0.45</v>
      </c>
      <c r="O8" s="37"/>
      <c r="P8" s="38">
        <f>SUM(M8-N8-O8)</f>
        <v>11.55</v>
      </c>
      <c r="Q8" s="36">
        <v>0</v>
      </c>
      <c r="R8" s="37">
        <v>0</v>
      </c>
      <c r="S8" s="37"/>
      <c r="T8" s="38">
        <f>SUM(Q8-R8-S8)</f>
        <v>0</v>
      </c>
      <c r="U8" s="85">
        <f>SUM(H8,L8,P8,T8)-MIN(H8,L8,P8,T8)</f>
        <v>33.75</v>
      </c>
    </row>
    <row r="9" spans="1:21">
      <c r="A9" s="33">
        <v>5</v>
      </c>
      <c r="B9" s="33" t="s">
        <v>51</v>
      </c>
      <c r="C9" s="34" t="s">
        <v>41</v>
      </c>
      <c r="D9" s="35">
        <v>41311</v>
      </c>
      <c r="E9" s="36">
        <v>12</v>
      </c>
      <c r="F9" s="37">
        <v>1.5</v>
      </c>
      <c r="G9" s="37"/>
      <c r="H9" s="38">
        <f>SUM(E9-F9-G9)</f>
        <v>10.5</v>
      </c>
      <c r="I9" s="36">
        <v>12</v>
      </c>
      <c r="J9" s="37">
        <v>0.85</v>
      </c>
      <c r="K9" s="37"/>
      <c r="L9" s="38">
        <f>SUM(I9-J9-K9)</f>
        <v>11.15</v>
      </c>
      <c r="M9" s="36">
        <v>12</v>
      </c>
      <c r="N9" s="37">
        <v>0.6</v>
      </c>
      <c r="O9" s="37"/>
      <c r="P9" s="38">
        <f>SUM(M9-N9-O9)</f>
        <v>11.4</v>
      </c>
      <c r="Q9" s="36">
        <v>12</v>
      </c>
      <c r="R9" s="37">
        <v>0.8</v>
      </c>
      <c r="S9" s="37"/>
      <c r="T9" s="38">
        <f>SUM(Q9-R9-S9)</f>
        <v>11.2</v>
      </c>
      <c r="U9" s="85">
        <f>SUM(H9,L9,P9,T9)-MIN(H9,L9,P9,T9)</f>
        <v>33.75</v>
      </c>
    </row>
    <row r="10" spans="1:21">
      <c r="A10" s="33">
        <v>6</v>
      </c>
      <c r="B10" s="33" t="s">
        <v>70</v>
      </c>
      <c r="C10" s="34" t="s">
        <v>32</v>
      </c>
      <c r="D10" s="35">
        <v>41718</v>
      </c>
      <c r="E10" s="36">
        <v>12</v>
      </c>
      <c r="F10" s="37">
        <v>1.2</v>
      </c>
      <c r="G10" s="37"/>
      <c r="H10" s="38">
        <f>SUM(E10-F10-G10)</f>
        <v>10.8</v>
      </c>
      <c r="I10" s="36">
        <v>12</v>
      </c>
      <c r="J10" s="37">
        <v>0.7</v>
      </c>
      <c r="K10" s="37"/>
      <c r="L10" s="38">
        <f>SUM(I10-J10-K10)</f>
        <v>11.3</v>
      </c>
      <c r="M10" s="36">
        <v>11.5</v>
      </c>
      <c r="N10" s="37">
        <v>1.05</v>
      </c>
      <c r="O10" s="37"/>
      <c r="P10" s="38">
        <f>SUM(M10-N10-O10)</f>
        <v>10.45</v>
      </c>
      <c r="Q10" s="36">
        <v>12</v>
      </c>
      <c r="R10" s="37">
        <v>0.45</v>
      </c>
      <c r="S10" s="37"/>
      <c r="T10" s="38">
        <f>SUM(Q10-R10-S10)</f>
        <v>11.55</v>
      </c>
      <c r="U10" s="85">
        <f>SUM(H10,L10,P10,T10)-MIN(H10,L10,P10,T10)</f>
        <v>33.649999999999991</v>
      </c>
    </row>
    <row r="11" spans="1:21">
      <c r="A11" s="33">
        <v>7</v>
      </c>
      <c r="B11" s="33" t="s">
        <v>54</v>
      </c>
      <c r="C11" s="34" t="s">
        <v>41</v>
      </c>
      <c r="D11" s="35">
        <v>41430</v>
      </c>
      <c r="E11" s="36">
        <v>11.9</v>
      </c>
      <c r="F11" s="37">
        <v>1.5</v>
      </c>
      <c r="G11" s="37"/>
      <c r="H11" s="38">
        <f>SUM(E11-F11-G11)</f>
        <v>10.4</v>
      </c>
      <c r="I11" s="36">
        <v>11.8</v>
      </c>
      <c r="J11" s="37">
        <v>0.8</v>
      </c>
      <c r="K11" s="37"/>
      <c r="L11" s="38">
        <f>SUM(I11-J11-K11)</f>
        <v>11</v>
      </c>
      <c r="M11" s="36">
        <v>12</v>
      </c>
      <c r="N11" s="37">
        <v>0.6</v>
      </c>
      <c r="O11" s="37"/>
      <c r="P11" s="38">
        <f>SUM(M11-N11-O11)</f>
        <v>11.4</v>
      </c>
      <c r="Q11" s="36">
        <v>12</v>
      </c>
      <c r="R11" s="37">
        <v>0.8</v>
      </c>
      <c r="S11" s="37"/>
      <c r="T11" s="38">
        <f>SUM(Q11-R11-S11)</f>
        <v>11.2</v>
      </c>
      <c r="U11" s="85">
        <f>SUM(H11,L11,P11,T11)-MIN(H11,L11,P11,T11)</f>
        <v>33.6</v>
      </c>
    </row>
    <row r="12" spans="1:21">
      <c r="A12" s="33">
        <v>8</v>
      </c>
      <c r="B12" s="33" t="s">
        <v>55</v>
      </c>
      <c r="C12" s="34" t="s">
        <v>41</v>
      </c>
      <c r="D12" s="35">
        <v>41310</v>
      </c>
      <c r="E12" s="36">
        <v>12</v>
      </c>
      <c r="F12" s="37">
        <v>1.55</v>
      </c>
      <c r="G12" s="37"/>
      <c r="H12" s="38">
        <f>SUM(E12-F12-G12)</f>
        <v>10.45</v>
      </c>
      <c r="I12" s="36">
        <v>12</v>
      </c>
      <c r="J12" s="37">
        <v>1.1000000000000001</v>
      </c>
      <c r="K12" s="37"/>
      <c r="L12" s="38">
        <f>SUM(I12-J12-K12)</f>
        <v>10.9</v>
      </c>
      <c r="M12" s="36">
        <v>12</v>
      </c>
      <c r="N12" s="37">
        <v>0.3</v>
      </c>
      <c r="O12" s="37"/>
      <c r="P12" s="38">
        <f>SUM(M12-N12-O12)</f>
        <v>11.7</v>
      </c>
      <c r="Q12" s="36">
        <v>12</v>
      </c>
      <c r="R12" s="37">
        <v>1.1000000000000001</v>
      </c>
      <c r="S12" s="37"/>
      <c r="T12" s="38">
        <f>SUM(Q12-R12-S12)</f>
        <v>10.9</v>
      </c>
      <c r="U12" s="85">
        <f>SUM(H12,L12,P12,T12)-MIN(H12,L12,P12,T12)</f>
        <v>33.5</v>
      </c>
    </row>
    <row r="13" spans="1:21">
      <c r="A13" s="33">
        <v>9</v>
      </c>
      <c r="B13" s="33" t="s">
        <v>56</v>
      </c>
      <c r="C13" s="34" t="s">
        <v>41</v>
      </c>
      <c r="D13" s="35">
        <v>41723</v>
      </c>
      <c r="E13" s="36">
        <v>11.9</v>
      </c>
      <c r="F13" s="37">
        <v>1.2</v>
      </c>
      <c r="G13" s="37"/>
      <c r="H13" s="38">
        <f>SUM(E13-F13-G13)</f>
        <v>10.700000000000001</v>
      </c>
      <c r="I13" s="36">
        <v>12</v>
      </c>
      <c r="J13" s="37">
        <v>1.1000000000000001</v>
      </c>
      <c r="K13" s="37"/>
      <c r="L13" s="38">
        <f>SUM(I13-J13-K13)</f>
        <v>10.9</v>
      </c>
      <c r="M13" s="36">
        <v>12</v>
      </c>
      <c r="N13" s="37">
        <v>0.75</v>
      </c>
      <c r="O13" s="37"/>
      <c r="P13" s="38">
        <f>SUM(M13-N13-O13)</f>
        <v>11.25</v>
      </c>
      <c r="Q13" s="36">
        <v>12</v>
      </c>
      <c r="R13" s="37">
        <v>0.7</v>
      </c>
      <c r="S13" s="37"/>
      <c r="T13" s="38">
        <f>SUM(Q13-R13-S13)</f>
        <v>11.3</v>
      </c>
      <c r="U13" s="85">
        <f>SUM(H13,L13,P13,T13)-MIN(H13,L13,P13,T13)</f>
        <v>33.450000000000003</v>
      </c>
    </row>
    <row r="14" spans="1:21">
      <c r="A14" s="33">
        <v>10</v>
      </c>
      <c r="B14" s="33" t="s">
        <v>58</v>
      </c>
      <c r="C14" s="34" t="s">
        <v>41</v>
      </c>
      <c r="D14" s="35">
        <v>41773</v>
      </c>
      <c r="E14" s="36">
        <v>12</v>
      </c>
      <c r="F14" s="37">
        <v>1.2</v>
      </c>
      <c r="G14" s="37"/>
      <c r="H14" s="38">
        <f>SUM(E14-F14-G14)</f>
        <v>10.8</v>
      </c>
      <c r="I14" s="36">
        <v>12</v>
      </c>
      <c r="J14" s="37">
        <v>1.1000000000000001</v>
      </c>
      <c r="K14" s="37"/>
      <c r="L14" s="38">
        <f>SUM(I14-J14-K14)</f>
        <v>10.9</v>
      </c>
      <c r="M14" s="36">
        <v>12</v>
      </c>
      <c r="N14" s="37">
        <v>0.45</v>
      </c>
      <c r="O14" s="37"/>
      <c r="P14" s="38">
        <f>SUM(M14-N14-O14)</f>
        <v>11.55</v>
      </c>
      <c r="Q14" s="36">
        <v>11.9</v>
      </c>
      <c r="R14" s="37">
        <v>1</v>
      </c>
      <c r="S14" s="37"/>
      <c r="T14" s="38">
        <f>SUM(Q14-R14-S14)</f>
        <v>10.9</v>
      </c>
      <c r="U14" s="85">
        <f>SUM(H14,L14,P14,T14)-MIN(H14,L14,P14,T14)</f>
        <v>33.349999999999994</v>
      </c>
    </row>
    <row r="15" spans="1:21">
      <c r="A15" s="33">
        <v>11</v>
      </c>
      <c r="B15" s="33" t="s">
        <v>57</v>
      </c>
      <c r="C15" s="34" t="s">
        <v>41</v>
      </c>
      <c r="D15" s="35">
        <v>41624</v>
      </c>
      <c r="E15" s="36">
        <v>11.9</v>
      </c>
      <c r="F15" s="37">
        <v>1.8</v>
      </c>
      <c r="G15" s="37"/>
      <c r="H15" s="38">
        <f>SUM(E15-F15-G15)</f>
        <v>10.1</v>
      </c>
      <c r="I15" s="36">
        <v>12</v>
      </c>
      <c r="J15" s="37">
        <v>1.05</v>
      </c>
      <c r="K15" s="37"/>
      <c r="L15" s="38">
        <f>SUM(I15-J15-K15)</f>
        <v>10.95</v>
      </c>
      <c r="M15" s="36">
        <v>12</v>
      </c>
      <c r="N15" s="37">
        <v>0.65</v>
      </c>
      <c r="O15" s="37"/>
      <c r="P15" s="38">
        <f>SUM(M15-N15-O15)</f>
        <v>11.35</v>
      </c>
      <c r="Q15" s="36">
        <v>12</v>
      </c>
      <c r="R15" s="37">
        <v>1</v>
      </c>
      <c r="S15" s="37"/>
      <c r="T15" s="38">
        <f>SUM(Q15-R15-S15)</f>
        <v>11</v>
      </c>
      <c r="U15" s="85">
        <f>SUM(H15,L15,P15,T15)-MIN(H15,L15,P15,T15)</f>
        <v>33.299999999999997</v>
      </c>
    </row>
    <row r="16" spans="1:21">
      <c r="A16" s="33">
        <v>12</v>
      </c>
      <c r="B16" s="33" t="s">
        <v>60</v>
      </c>
      <c r="C16" s="34" t="s">
        <v>61</v>
      </c>
      <c r="D16" s="35">
        <v>41678</v>
      </c>
      <c r="E16" s="36">
        <v>12</v>
      </c>
      <c r="F16" s="37">
        <v>1.9</v>
      </c>
      <c r="G16" s="37"/>
      <c r="H16" s="38">
        <f>SUM(E16-F16-G16)</f>
        <v>10.1</v>
      </c>
      <c r="I16" s="36">
        <v>12</v>
      </c>
      <c r="J16" s="37">
        <v>1.2</v>
      </c>
      <c r="K16" s="37"/>
      <c r="L16" s="38">
        <f>SUM(I16-J16-K16)</f>
        <v>10.8</v>
      </c>
      <c r="M16" s="36">
        <v>12</v>
      </c>
      <c r="N16" s="37">
        <v>0.65</v>
      </c>
      <c r="O16" s="37"/>
      <c r="P16" s="38">
        <f>SUM(M16-N16-O16)</f>
        <v>11.35</v>
      </c>
      <c r="Q16" s="36">
        <v>12</v>
      </c>
      <c r="R16" s="37">
        <v>1</v>
      </c>
      <c r="S16" s="37"/>
      <c r="T16" s="38">
        <f>SUM(Q16-R16-S16)</f>
        <v>11</v>
      </c>
      <c r="U16" s="85">
        <f>SUM(H16,L16,P16,T16)-MIN(H16,L16,P16,T16)</f>
        <v>33.15</v>
      </c>
    </row>
    <row r="17" spans="1:21">
      <c r="A17" s="11">
        <v>13</v>
      </c>
      <c r="B17" s="11" t="s">
        <v>62</v>
      </c>
      <c r="C17" s="12" t="s">
        <v>41</v>
      </c>
      <c r="D17" s="18">
        <v>41659</v>
      </c>
      <c r="E17" s="14">
        <v>11.8</v>
      </c>
      <c r="F17" s="15">
        <v>1.375</v>
      </c>
      <c r="G17" s="15"/>
      <c r="H17" s="16">
        <f>SUM(E17-F17-G17)</f>
        <v>10.425000000000001</v>
      </c>
      <c r="I17" s="14">
        <v>11.4</v>
      </c>
      <c r="J17" s="15">
        <v>1.1000000000000001</v>
      </c>
      <c r="K17" s="15"/>
      <c r="L17" s="16">
        <f>SUM(I17-J17-K17)</f>
        <v>10.3</v>
      </c>
      <c r="M17" s="14">
        <v>12</v>
      </c>
      <c r="N17" s="15">
        <v>0.6</v>
      </c>
      <c r="O17" s="15"/>
      <c r="P17" s="16">
        <f>SUM(M17-N17-O17)</f>
        <v>11.4</v>
      </c>
      <c r="Q17" s="14">
        <v>12</v>
      </c>
      <c r="R17" s="15">
        <v>0.8</v>
      </c>
      <c r="S17" s="15"/>
      <c r="T17" s="16">
        <f>SUM(Q17-R17-S17)</f>
        <v>11.2</v>
      </c>
      <c r="U17" s="17">
        <f>SUM(H17,L17,P17,T17)-MIN(H17,L17,P17,T17)</f>
        <v>33.025000000000006</v>
      </c>
    </row>
    <row r="18" spans="1:21">
      <c r="A18" s="11">
        <v>14</v>
      </c>
      <c r="B18" s="11" t="s">
        <v>67</v>
      </c>
      <c r="C18" s="12" t="s">
        <v>41</v>
      </c>
      <c r="D18" s="18">
        <v>41317</v>
      </c>
      <c r="E18" s="14">
        <v>11.9</v>
      </c>
      <c r="F18" s="15">
        <v>1.3</v>
      </c>
      <c r="G18" s="15"/>
      <c r="H18" s="16">
        <f>SUM(E18-F18-G18)</f>
        <v>10.6</v>
      </c>
      <c r="I18" s="14">
        <v>12</v>
      </c>
      <c r="J18" s="15">
        <v>1</v>
      </c>
      <c r="K18" s="15"/>
      <c r="L18" s="16">
        <f>SUM(I18-J18-K18)</f>
        <v>11</v>
      </c>
      <c r="M18" s="14">
        <v>12</v>
      </c>
      <c r="N18" s="15">
        <v>0.65</v>
      </c>
      <c r="O18" s="15"/>
      <c r="P18" s="16">
        <f>SUM(M18-N18-O18)</f>
        <v>11.35</v>
      </c>
      <c r="Q18" s="14">
        <v>12</v>
      </c>
      <c r="R18" s="15">
        <v>1.5</v>
      </c>
      <c r="S18" s="15"/>
      <c r="T18" s="16">
        <f>SUM(Q18-R18-S18)</f>
        <v>10.5</v>
      </c>
      <c r="U18" s="17">
        <f>SUM(H18,L18,P18,T18)-MIN(H18,L18,P18,T18)</f>
        <v>32.950000000000003</v>
      </c>
    </row>
    <row r="19" spans="1:21">
      <c r="A19" s="11">
        <v>15</v>
      </c>
      <c r="B19" s="11" t="s">
        <v>63</v>
      </c>
      <c r="C19" s="12" t="s">
        <v>64</v>
      </c>
      <c r="D19" s="18">
        <v>41348</v>
      </c>
      <c r="E19" s="14">
        <v>11.8</v>
      </c>
      <c r="F19" s="15">
        <v>1.1499999999999999</v>
      </c>
      <c r="G19" s="15"/>
      <c r="H19" s="16">
        <f>SUM(E19-F19-G19)</f>
        <v>10.65</v>
      </c>
      <c r="I19" s="14">
        <v>11.8</v>
      </c>
      <c r="J19" s="15">
        <v>1</v>
      </c>
      <c r="K19" s="15">
        <v>2.6</v>
      </c>
      <c r="L19" s="16">
        <f>SUM(I19-J19-K19)</f>
        <v>8.2000000000000011</v>
      </c>
      <c r="M19" s="14">
        <v>12</v>
      </c>
      <c r="N19" s="15">
        <v>1</v>
      </c>
      <c r="O19" s="15"/>
      <c r="P19" s="16">
        <f>SUM(M19-N19-O19)</f>
        <v>11</v>
      </c>
      <c r="Q19" s="14">
        <v>12</v>
      </c>
      <c r="R19" s="15">
        <v>0.8</v>
      </c>
      <c r="S19" s="15"/>
      <c r="T19" s="16">
        <f>SUM(Q19-R19-S19)</f>
        <v>11.2</v>
      </c>
      <c r="U19" s="17">
        <f>SUM(H19,L19,P19,T19)-MIN(H19,L19,P19,T19)</f>
        <v>32.849999999999994</v>
      </c>
    </row>
    <row r="20" spans="1:21">
      <c r="A20" s="11">
        <v>16</v>
      </c>
      <c r="B20" s="11" t="s">
        <v>65</v>
      </c>
      <c r="C20" s="12" t="s">
        <v>41</v>
      </c>
      <c r="D20" s="18">
        <v>41597</v>
      </c>
      <c r="E20" s="14">
        <v>11.8</v>
      </c>
      <c r="F20" s="15">
        <v>1.55</v>
      </c>
      <c r="G20" s="15"/>
      <c r="H20" s="16">
        <f>SUM(E20-F20-G20)</f>
        <v>10.25</v>
      </c>
      <c r="I20" s="14">
        <v>11.9</v>
      </c>
      <c r="J20" s="15">
        <v>1.1499999999999999</v>
      </c>
      <c r="K20" s="15"/>
      <c r="L20" s="16">
        <f>SUM(I20-J20-K20)</f>
        <v>10.75</v>
      </c>
      <c r="M20" s="14">
        <v>12</v>
      </c>
      <c r="N20" s="15">
        <v>0.65</v>
      </c>
      <c r="O20" s="15"/>
      <c r="P20" s="16">
        <f>SUM(M20-N20-O20)</f>
        <v>11.35</v>
      </c>
      <c r="Q20" s="14">
        <v>12</v>
      </c>
      <c r="R20" s="15">
        <v>1.3</v>
      </c>
      <c r="S20" s="15"/>
      <c r="T20" s="16">
        <f>SUM(Q20-R20-S20)</f>
        <v>10.7</v>
      </c>
      <c r="U20" s="17">
        <f>SUM(H20,L20,P20,T20)-MIN(H20,L20,P20,T20)</f>
        <v>32.799999999999997</v>
      </c>
    </row>
    <row r="21" spans="1:21">
      <c r="A21" s="11">
        <v>17</v>
      </c>
      <c r="B21" s="11" t="s">
        <v>66</v>
      </c>
      <c r="C21" s="12" t="s">
        <v>64</v>
      </c>
      <c r="D21" s="18">
        <v>41276</v>
      </c>
      <c r="E21" s="14">
        <v>11.7</v>
      </c>
      <c r="F21" s="15">
        <v>1.125</v>
      </c>
      <c r="G21" s="15"/>
      <c r="H21" s="16">
        <f>SUM(E21-F21-G21)</f>
        <v>10.574999999999999</v>
      </c>
      <c r="I21" s="14">
        <v>12</v>
      </c>
      <c r="J21" s="15">
        <v>2.15</v>
      </c>
      <c r="K21" s="15"/>
      <c r="L21" s="16">
        <f>SUM(I21-J21-K21)</f>
        <v>9.85</v>
      </c>
      <c r="M21" s="14">
        <v>12</v>
      </c>
      <c r="N21" s="15">
        <v>0.7</v>
      </c>
      <c r="O21" s="15"/>
      <c r="P21" s="16">
        <f>SUM(M21-N21-O21)</f>
        <v>11.3</v>
      </c>
      <c r="Q21" s="14">
        <v>12</v>
      </c>
      <c r="R21" s="15">
        <v>1.1000000000000001</v>
      </c>
      <c r="S21" s="15"/>
      <c r="T21" s="16">
        <f>SUM(Q21-R21-S21)</f>
        <v>10.9</v>
      </c>
      <c r="U21" s="17">
        <f>SUM(H21,L21,P21,T21)-MIN(H21,L21,P21,T21)</f>
        <v>32.774999999999999</v>
      </c>
    </row>
    <row r="22" spans="1:21">
      <c r="A22" s="19">
        <v>18</v>
      </c>
      <c r="B22" s="19" t="s">
        <v>72</v>
      </c>
      <c r="C22" s="20" t="s">
        <v>41</v>
      </c>
      <c r="D22" s="21">
        <v>41311</v>
      </c>
      <c r="E22" s="22">
        <v>12</v>
      </c>
      <c r="F22" s="23">
        <v>1.6</v>
      </c>
      <c r="G22" s="23"/>
      <c r="H22" s="24">
        <f>SUM(E22-F22-G22)</f>
        <v>10.4</v>
      </c>
      <c r="I22" s="22">
        <v>12</v>
      </c>
      <c r="J22" s="23">
        <v>1.1499999999999999</v>
      </c>
      <c r="K22" s="23"/>
      <c r="L22" s="24">
        <f>SUM(I22-J22-K22)</f>
        <v>10.85</v>
      </c>
      <c r="M22" s="22">
        <v>12</v>
      </c>
      <c r="N22" s="23">
        <v>0.9</v>
      </c>
      <c r="O22" s="23"/>
      <c r="P22" s="24">
        <f>SUM(M22-N22-O22)</f>
        <v>11.1</v>
      </c>
      <c r="Q22" s="22">
        <v>11.9</v>
      </c>
      <c r="R22" s="23">
        <v>1.1000000000000001</v>
      </c>
      <c r="S22" s="23"/>
      <c r="T22" s="24">
        <f>SUM(Q22-R22-S22)</f>
        <v>10.8</v>
      </c>
      <c r="U22" s="25">
        <f>SUM(H22,L22,P22,T22)-MIN(H22,L22,P22,T22)</f>
        <v>32.750000000000007</v>
      </c>
    </row>
    <row r="23" spans="1:21">
      <c r="A23" s="19">
        <v>19</v>
      </c>
      <c r="B23" s="19" t="s">
        <v>69</v>
      </c>
      <c r="C23" s="20" t="s">
        <v>64</v>
      </c>
      <c r="D23" s="21">
        <v>41417</v>
      </c>
      <c r="E23" s="22">
        <v>11.9</v>
      </c>
      <c r="F23" s="23">
        <v>1.6</v>
      </c>
      <c r="G23" s="23"/>
      <c r="H23" s="24">
        <f>SUM(E23-F23-G23)</f>
        <v>10.3</v>
      </c>
      <c r="I23" s="22">
        <v>12</v>
      </c>
      <c r="J23" s="23">
        <v>1.5</v>
      </c>
      <c r="K23" s="23">
        <v>0.3</v>
      </c>
      <c r="L23" s="24">
        <f>SUM(I23-J23-K23)</f>
        <v>10.199999999999999</v>
      </c>
      <c r="M23" s="22">
        <v>12</v>
      </c>
      <c r="N23" s="23">
        <v>0.75</v>
      </c>
      <c r="O23" s="23"/>
      <c r="P23" s="24">
        <f>SUM(M23-N23-O23)</f>
        <v>11.25</v>
      </c>
      <c r="Q23" s="22">
        <v>12</v>
      </c>
      <c r="R23" s="23">
        <v>0.9</v>
      </c>
      <c r="S23" s="23"/>
      <c r="T23" s="24">
        <f>SUM(Q23-R23-S23)</f>
        <v>11.1</v>
      </c>
      <c r="U23" s="25">
        <f>SUM(H23,L23,P23,T23)-MIN(H23,L23,P23,T23)</f>
        <v>32.650000000000006</v>
      </c>
    </row>
    <row r="24" spans="1:21">
      <c r="A24" s="19">
        <v>20</v>
      </c>
      <c r="B24" s="19" t="s">
        <v>81</v>
      </c>
      <c r="C24" s="20" t="s">
        <v>41</v>
      </c>
      <c r="D24" s="21">
        <v>41537</v>
      </c>
      <c r="E24" s="22">
        <v>11.9</v>
      </c>
      <c r="F24" s="23">
        <v>1.55</v>
      </c>
      <c r="G24" s="23"/>
      <c r="H24" s="24">
        <f>SUM(E24-F24-G24)</f>
        <v>10.35</v>
      </c>
      <c r="I24" s="22">
        <v>12</v>
      </c>
      <c r="J24" s="23">
        <v>1.25</v>
      </c>
      <c r="K24" s="23"/>
      <c r="L24" s="24">
        <f>SUM(I24-J24-K24)</f>
        <v>10.75</v>
      </c>
      <c r="M24" s="22">
        <v>12</v>
      </c>
      <c r="N24" s="23">
        <v>1.25</v>
      </c>
      <c r="O24" s="23"/>
      <c r="P24" s="24">
        <f>SUM(M24-N24-O24)</f>
        <v>10.75</v>
      </c>
      <c r="Q24" s="22">
        <v>12</v>
      </c>
      <c r="R24" s="23">
        <v>1.1000000000000001</v>
      </c>
      <c r="S24" s="23"/>
      <c r="T24" s="24">
        <f>SUM(Q24-R24-S24)</f>
        <v>10.9</v>
      </c>
      <c r="U24" s="25">
        <f>SUM(H24,L24,P24,T24)-MIN(H24,L24,P24,T24)</f>
        <v>32.4</v>
      </c>
    </row>
    <row r="25" spans="1:21">
      <c r="A25" s="19">
        <v>21</v>
      </c>
      <c r="B25" s="19" t="s">
        <v>71</v>
      </c>
      <c r="C25" s="20" t="s">
        <v>27</v>
      </c>
      <c r="D25" s="21">
        <v>41824</v>
      </c>
      <c r="E25" s="22">
        <v>11.8</v>
      </c>
      <c r="F25" s="23">
        <v>2</v>
      </c>
      <c r="G25" s="23"/>
      <c r="H25" s="24">
        <f>SUM(E25-F25-G25)</f>
        <v>9.8000000000000007</v>
      </c>
      <c r="I25" s="22">
        <v>12</v>
      </c>
      <c r="J25" s="23">
        <v>1.75</v>
      </c>
      <c r="K25" s="23"/>
      <c r="L25" s="24">
        <f>SUM(I25-J25-K25)</f>
        <v>10.25</v>
      </c>
      <c r="M25" s="22">
        <v>12</v>
      </c>
      <c r="N25" s="23">
        <v>0.65</v>
      </c>
      <c r="O25" s="23"/>
      <c r="P25" s="24">
        <f>SUM(M25-N25-O25)</f>
        <v>11.35</v>
      </c>
      <c r="Q25" s="22">
        <v>12</v>
      </c>
      <c r="R25" s="23">
        <v>1.3</v>
      </c>
      <c r="S25" s="23"/>
      <c r="T25" s="24">
        <f>SUM(Q25-R25-S25)</f>
        <v>10.7</v>
      </c>
      <c r="U25" s="25">
        <f>SUM(H25,L25,P25,T25)-MIN(H25,L25,P25,T25)</f>
        <v>32.299999999999997</v>
      </c>
    </row>
    <row r="26" spans="1:21">
      <c r="A26" s="19">
        <v>22</v>
      </c>
      <c r="B26" s="19" t="s">
        <v>83</v>
      </c>
      <c r="C26" s="20" t="s">
        <v>84</v>
      </c>
      <c r="D26" s="21">
        <v>41629</v>
      </c>
      <c r="E26" s="22">
        <v>12</v>
      </c>
      <c r="F26" s="23">
        <v>1.75</v>
      </c>
      <c r="G26" s="23"/>
      <c r="H26" s="24">
        <f>SUM(E26-F26-G26)</f>
        <v>10.25</v>
      </c>
      <c r="I26" s="22">
        <v>12</v>
      </c>
      <c r="J26" s="23">
        <v>1.1000000000000001</v>
      </c>
      <c r="K26" s="23"/>
      <c r="L26" s="24">
        <f>SUM(I26-J26-K26)</f>
        <v>10.9</v>
      </c>
      <c r="M26" s="22">
        <v>11.5</v>
      </c>
      <c r="N26" s="23">
        <v>1.35</v>
      </c>
      <c r="O26" s="23"/>
      <c r="P26" s="24">
        <f>SUM(M26-N26-O26)</f>
        <v>10.15</v>
      </c>
      <c r="Q26" s="22">
        <v>12</v>
      </c>
      <c r="R26" s="23">
        <v>1.1000000000000001</v>
      </c>
      <c r="S26" s="23"/>
      <c r="T26" s="24">
        <f>SUM(Q26-R26-S26)</f>
        <v>10.9</v>
      </c>
      <c r="U26" s="25">
        <f>SUM(H26,L26,P26,T26)-MIN(H26,L26,P26,T26)</f>
        <v>32.049999999999997</v>
      </c>
    </row>
    <row r="27" spans="1:21">
      <c r="A27" s="19">
        <v>23</v>
      </c>
      <c r="B27" s="19" t="s">
        <v>73</v>
      </c>
      <c r="C27" s="20" t="s">
        <v>32</v>
      </c>
      <c r="D27" s="21">
        <v>41357</v>
      </c>
      <c r="E27" s="22">
        <v>12</v>
      </c>
      <c r="F27" s="23">
        <v>1.95</v>
      </c>
      <c r="G27" s="23"/>
      <c r="H27" s="24">
        <f>SUM(E27-F27-G27)</f>
        <v>10.050000000000001</v>
      </c>
      <c r="I27" s="22">
        <v>12</v>
      </c>
      <c r="J27" s="23">
        <v>1.6</v>
      </c>
      <c r="K27" s="23"/>
      <c r="L27" s="24">
        <f>SUM(I27-J27-K27)</f>
        <v>10.4</v>
      </c>
      <c r="M27" s="22">
        <v>11.5</v>
      </c>
      <c r="N27" s="23">
        <v>0.75</v>
      </c>
      <c r="O27" s="23"/>
      <c r="P27" s="24">
        <f>SUM(M27-N27-O27)</f>
        <v>10.75</v>
      </c>
      <c r="Q27" s="22">
        <v>12</v>
      </c>
      <c r="R27" s="23">
        <v>1.1000000000000001</v>
      </c>
      <c r="S27" s="23"/>
      <c r="T27" s="24">
        <f>SUM(Q27-R27-S27)</f>
        <v>10.9</v>
      </c>
      <c r="U27" s="25">
        <f>SUM(H27,L27,P27,T27)-MIN(H27,L27,P27,T27)</f>
        <v>32.049999999999997</v>
      </c>
    </row>
    <row r="28" spans="1:21">
      <c r="A28" s="19">
        <v>24</v>
      </c>
      <c r="B28" s="19" t="s">
        <v>74</v>
      </c>
      <c r="C28" s="20" t="s">
        <v>75</v>
      </c>
      <c r="D28" s="21">
        <v>41592</v>
      </c>
      <c r="E28" s="22">
        <v>12</v>
      </c>
      <c r="F28" s="23">
        <v>1.6</v>
      </c>
      <c r="G28" s="23"/>
      <c r="H28" s="24">
        <f>SUM(E28-F28-G28)</f>
        <v>10.4</v>
      </c>
      <c r="I28" s="22">
        <v>12</v>
      </c>
      <c r="J28" s="23">
        <v>1</v>
      </c>
      <c r="K28" s="23">
        <v>0.3</v>
      </c>
      <c r="L28" s="24">
        <f>SUM(I28-J28-K28)</f>
        <v>10.7</v>
      </c>
      <c r="M28" s="22">
        <v>12</v>
      </c>
      <c r="N28" s="23">
        <v>1.1000000000000001</v>
      </c>
      <c r="O28" s="23"/>
      <c r="P28" s="24">
        <f>SUM(M28-N28-O28)</f>
        <v>10.9</v>
      </c>
      <c r="Q28" s="22">
        <v>12</v>
      </c>
      <c r="R28" s="23">
        <v>1.95</v>
      </c>
      <c r="S28" s="23"/>
      <c r="T28" s="24">
        <f>SUM(Q28-R28-S28)</f>
        <v>10.050000000000001</v>
      </c>
      <c r="U28" s="25">
        <f>SUM(H28,L28,P28,T28)-MIN(H28,L28,P28,T28)</f>
        <v>31.999999999999996</v>
      </c>
    </row>
    <row r="29" spans="1:21">
      <c r="A29" s="19">
        <v>25</v>
      </c>
      <c r="B29" s="19" t="s">
        <v>80</v>
      </c>
      <c r="C29" s="20" t="s">
        <v>75</v>
      </c>
      <c r="D29" s="21">
        <v>41799</v>
      </c>
      <c r="E29" s="22">
        <v>12</v>
      </c>
      <c r="F29" s="23">
        <v>1.95</v>
      </c>
      <c r="G29" s="23"/>
      <c r="H29" s="24">
        <f>SUM(E29-F29-G29)</f>
        <v>10.050000000000001</v>
      </c>
      <c r="I29" s="22">
        <v>12</v>
      </c>
      <c r="J29" s="23">
        <v>1</v>
      </c>
      <c r="K29" s="23">
        <v>0.3</v>
      </c>
      <c r="L29" s="24">
        <f>SUM(I29-J29-K29)</f>
        <v>10.7</v>
      </c>
      <c r="M29" s="22">
        <v>12</v>
      </c>
      <c r="N29" s="23">
        <v>1.1000000000000001</v>
      </c>
      <c r="O29" s="23"/>
      <c r="P29" s="24">
        <f>SUM(M29-N29-O29)</f>
        <v>10.9</v>
      </c>
      <c r="Q29" s="22">
        <v>12</v>
      </c>
      <c r="R29" s="23">
        <v>1.65</v>
      </c>
      <c r="S29" s="23"/>
      <c r="T29" s="24">
        <f>SUM(Q29-R29-S29)</f>
        <v>10.35</v>
      </c>
      <c r="U29" s="25">
        <f>SUM(H29,L29,P29,T29)-MIN(H29,L29,P29,T29)</f>
        <v>31.95</v>
      </c>
    </row>
    <row r="30" spans="1:21">
      <c r="A30" s="19">
        <v>26</v>
      </c>
      <c r="B30" s="19" t="s">
        <v>82</v>
      </c>
      <c r="C30" s="20" t="s">
        <v>32</v>
      </c>
      <c r="D30" s="21">
        <v>41554</v>
      </c>
      <c r="E30" s="22">
        <v>12</v>
      </c>
      <c r="F30" s="23">
        <v>1.5</v>
      </c>
      <c r="G30" s="23"/>
      <c r="H30" s="24">
        <f>SUM(E30-F30-G30)</f>
        <v>10.5</v>
      </c>
      <c r="I30" s="22">
        <v>11.7</v>
      </c>
      <c r="J30" s="23">
        <v>1.3</v>
      </c>
      <c r="K30" s="23"/>
      <c r="L30" s="24">
        <f>SUM(I30-J30-K30)</f>
        <v>10.399999999999999</v>
      </c>
      <c r="M30" s="22">
        <v>11.5</v>
      </c>
      <c r="N30" s="23">
        <v>1.05</v>
      </c>
      <c r="O30" s="23"/>
      <c r="P30" s="24">
        <f>SUM(M30-N30-O30)</f>
        <v>10.45</v>
      </c>
      <c r="Q30" s="22">
        <v>12</v>
      </c>
      <c r="R30" s="23">
        <v>1.1000000000000001</v>
      </c>
      <c r="S30" s="23"/>
      <c r="T30" s="24">
        <f>SUM(Q30-R30-S30)</f>
        <v>10.9</v>
      </c>
      <c r="U30" s="25">
        <f>SUM(H30,L30,P30,T30)-MIN(H30,L30,P30,T30)</f>
        <v>31.85</v>
      </c>
    </row>
    <row r="31" spans="1:21">
      <c r="A31" s="19">
        <v>27</v>
      </c>
      <c r="B31" s="19" t="s">
        <v>76</v>
      </c>
      <c r="C31" s="20" t="s">
        <v>27</v>
      </c>
      <c r="D31" s="21">
        <v>41698</v>
      </c>
      <c r="E31" s="22">
        <v>12</v>
      </c>
      <c r="F31" s="23">
        <v>1.5</v>
      </c>
      <c r="G31" s="23"/>
      <c r="H31" s="24">
        <f>SUM(E31-F31-G31)</f>
        <v>10.5</v>
      </c>
      <c r="I31" s="22">
        <v>11.3</v>
      </c>
      <c r="J31" s="23">
        <v>1.3</v>
      </c>
      <c r="K31" s="23">
        <v>0.3</v>
      </c>
      <c r="L31" s="24">
        <f>SUM(I31-J31-K31)</f>
        <v>9.6999999999999993</v>
      </c>
      <c r="M31" s="22">
        <v>12</v>
      </c>
      <c r="N31" s="23">
        <v>1.1000000000000001</v>
      </c>
      <c r="O31" s="23"/>
      <c r="P31" s="24">
        <f>SUM(M31-N31-O31)</f>
        <v>10.9</v>
      </c>
      <c r="Q31" s="22">
        <v>12</v>
      </c>
      <c r="R31" s="23">
        <v>1.85</v>
      </c>
      <c r="S31" s="23"/>
      <c r="T31" s="24">
        <f>SUM(Q31-R31-S31)</f>
        <v>10.15</v>
      </c>
      <c r="U31" s="25">
        <f>SUM(H31,L31,P31,T31)-MIN(H31,L31,P31,T31)</f>
        <v>31.55</v>
      </c>
    </row>
    <row r="32" spans="1:21">
      <c r="A32" s="19">
        <v>28</v>
      </c>
      <c r="B32" s="19" t="s">
        <v>78</v>
      </c>
      <c r="C32" s="20" t="s">
        <v>41</v>
      </c>
      <c r="D32" s="21">
        <v>41617</v>
      </c>
      <c r="E32" s="22">
        <v>11.7</v>
      </c>
      <c r="F32" s="23">
        <v>2.5499999999999998</v>
      </c>
      <c r="G32" s="23"/>
      <c r="H32" s="24">
        <f>SUM(E32-F32-G32)</f>
        <v>9.1499999999999986</v>
      </c>
      <c r="I32" s="22">
        <v>11.9</v>
      </c>
      <c r="J32" s="23">
        <v>1.9</v>
      </c>
      <c r="K32" s="23"/>
      <c r="L32" s="24">
        <f>SUM(I32-J32-K32)</f>
        <v>10</v>
      </c>
      <c r="M32" s="22">
        <v>11.5</v>
      </c>
      <c r="N32" s="23">
        <v>0.95</v>
      </c>
      <c r="O32" s="23"/>
      <c r="P32" s="24">
        <f>SUM(M32-N32-O32)</f>
        <v>10.55</v>
      </c>
      <c r="Q32" s="22">
        <v>12</v>
      </c>
      <c r="R32" s="23">
        <v>1.1000000000000001</v>
      </c>
      <c r="S32" s="23"/>
      <c r="T32" s="24">
        <f>SUM(Q32-R32-S32)</f>
        <v>10.9</v>
      </c>
      <c r="U32" s="25">
        <f>SUM(H32,L32,P32,T32)-MIN(H32,L32,P32,T32)</f>
        <v>31.450000000000003</v>
      </c>
    </row>
    <row r="33" spans="1:21">
      <c r="A33" s="19">
        <v>29</v>
      </c>
      <c r="B33" s="19" t="s">
        <v>77</v>
      </c>
      <c r="C33" s="20" t="s">
        <v>75</v>
      </c>
      <c r="D33" s="21">
        <v>41780</v>
      </c>
      <c r="E33" s="22">
        <v>12</v>
      </c>
      <c r="F33" s="23">
        <v>2.1</v>
      </c>
      <c r="G33" s="23"/>
      <c r="H33" s="24">
        <f>SUM(E33-F33-G33)</f>
        <v>9.9</v>
      </c>
      <c r="I33" s="22">
        <v>11.6</v>
      </c>
      <c r="J33" s="23">
        <v>2.0499999999999998</v>
      </c>
      <c r="K33" s="23">
        <v>0.3</v>
      </c>
      <c r="L33" s="24">
        <f>SUM(I33-J33-K33)</f>
        <v>9.25</v>
      </c>
      <c r="M33" s="22">
        <v>11.5</v>
      </c>
      <c r="N33" s="23">
        <v>1.05</v>
      </c>
      <c r="O33" s="23"/>
      <c r="P33" s="24">
        <f>SUM(M33-N33-O33)</f>
        <v>10.45</v>
      </c>
      <c r="Q33" s="22">
        <v>12</v>
      </c>
      <c r="R33" s="23">
        <v>1</v>
      </c>
      <c r="S33" s="23"/>
      <c r="T33" s="24">
        <f>SUM(Q33-R33-S33)</f>
        <v>11</v>
      </c>
      <c r="U33" s="25">
        <f>SUM(H33,L33,P33,T33)-MIN(H33,L33,P33,T33)</f>
        <v>31.349999999999994</v>
      </c>
    </row>
    <row r="34" spans="1:21">
      <c r="A34" s="136">
        <v>30</v>
      </c>
      <c r="B34" s="19" t="s">
        <v>79</v>
      </c>
      <c r="C34" s="20" t="s">
        <v>75</v>
      </c>
      <c r="D34" s="21">
        <v>41556</v>
      </c>
      <c r="E34" s="22">
        <v>12</v>
      </c>
      <c r="F34" s="23">
        <v>2.8</v>
      </c>
      <c r="G34" s="23"/>
      <c r="H34" s="24">
        <f>SUM(E34-F34-G34)</f>
        <v>9.1999999999999993</v>
      </c>
      <c r="I34" s="22">
        <v>11.6</v>
      </c>
      <c r="J34" s="23">
        <v>1.55</v>
      </c>
      <c r="K34" s="23">
        <v>0.6</v>
      </c>
      <c r="L34" s="24">
        <f>SUM(I34-J34-K34)</f>
        <v>9.4499999999999993</v>
      </c>
      <c r="M34" s="22">
        <v>12</v>
      </c>
      <c r="N34" s="23">
        <v>1.05</v>
      </c>
      <c r="O34" s="23"/>
      <c r="P34" s="24">
        <f>SUM(M34-N34-O34)</f>
        <v>10.95</v>
      </c>
      <c r="Q34" s="22">
        <v>12</v>
      </c>
      <c r="R34" s="23">
        <v>1.2</v>
      </c>
      <c r="S34" s="23"/>
      <c r="T34" s="24">
        <f>SUM(Q34-R34-S34)</f>
        <v>10.8</v>
      </c>
      <c r="U34" s="25">
        <f>SUM(H34,L34,P34,T34)-MIN(H34,L34,P34,T34)</f>
        <v>31.2</v>
      </c>
    </row>
    <row r="36" spans="1:21">
      <c r="E36" s="97" t="s">
        <v>3</v>
      </c>
      <c r="F36" s="97"/>
      <c r="G36" s="97"/>
      <c r="H36" s="97"/>
    </row>
    <row r="37" spans="1:21">
      <c r="B37" s="4" t="s">
        <v>7</v>
      </c>
      <c r="C37" s="5" t="s">
        <v>8</v>
      </c>
      <c r="D37" s="4" t="s">
        <v>9</v>
      </c>
      <c r="E37" s="6" t="s">
        <v>10</v>
      </c>
      <c r="F37" s="6" t="s">
        <v>11</v>
      </c>
      <c r="G37" s="6" t="s">
        <v>12</v>
      </c>
      <c r="H37" s="6" t="s">
        <v>13</v>
      </c>
    </row>
    <row r="38" spans="1:21">
      <c r="A38" s="33">
        <v>1</v>
      </c>
      <c r="B38" s="33" t="s">
        <v>52</v>
      </c>
      <c r="C38" s="34" t="s">
        <v>53</v>
      </c>
      <c r="D38" s="35">
        <v>41322</v>
      </c>
      <c r="E38" s="36">
        <v>12</v>
      </c>
      <c r="F38" s="37">
        <v>0.85</v>
      </c>
      <c r="G38" s="37"/>
      <c r="H38" s="38">
        <f>SUM(E38-F38-G38)</f>
        <v>11.15</v>
      </c>
    </row>
    <row r="39" spans="1:21">
      <c r="A39" s="33">
        <v>2</v>
      </c>
      <c r="B39" s="33" t="s">
        <v>58</v>
      </c>
      <c r="C39" s="34" t="s">
        <v>41</v>
      </c>
      <c r="D39" s="35">
        <v>41773</v>
      </c>
      <c r="E39" s="36">
        <v>12</v>
      </c>
      <c r="F39" s="37">
        <v>1.2</v>
      </c>
      <c r="G39" s="37"/>
      <c r="H39" s="38">
        <f>SUM(E39-F39-G39)</f>
        <v>10.8</v>
      </c>
    </row>
    <row r="40" spans="1:21">
      <c r="A40" s="33">
        <v>3</v>
      </c>
      <c r="B40" s="33" t="s">
        <v>70</v>
      </c>
      <c r="C40" s="34" t="s">
        <v>32</v>
      </c>
      <c r="D40" s="35">
        <v>41718</v>
      </c>
      <c r="E40" s="36">
        <v>12</v>
      </c>
      <c r="F40" s="37">
        <v>1.2</v>
      </c>
      <c r="G40" s="37"/>
      <c r="H40" s="38">
        <f>SUM(E40-F40-G40)</f>
        <v>10.8</v>
      </c>
    </row>
    <row r="41" spans="1:21">
      <c r="A41" s="33">
        <v>4</v>
      </c>
      <c r="B41" s="33" t="s">
        <v>56</v>
      </c>
      <c r="C41" s="34" t="s">
        <v>41</v>
      </c>
      <c r="D41" s="35">
        <v>41723</v>
      </c>
      <c r="E41" s="36">
        <v>11.9</v>
      </c>
      <c r="F41" s="37">
        <v>1.2</v>
      </c>
      <c r="G41" s="37"/>
      <c r="H41" s="38">
        <f>SUM(E41-F41-G41)</f>
        <v>10.700000000000001</v>
      </c>
    </row>
    <row r="42" spans="1:21">
      <c r="A42" s="33">
        <v>5</v>
      </c>
      <c r="B42" s="33" t="s">
        <v>68</v>
      </c>
      <c r="C42" s="34" t="s">
        <v>32</v>
      </c>
      <c r="D42" s="35">
        <v>41489</v>
      </c>
      <c r="E42" s="36">
        <v>12</v>
      </c>
      <c r="F42" s="37">
        <v>1.3</v>
      </c>
      <c r="G42" s="37"/>
      <c r="H42" s="38">
        <f>SUM(E42-F42-G42)</f>
        <v>10.7</v>
      </c>
    </row>
    <row r="43" spans="1:21">
      <c r="A43" s="11">
        <v>6</v>
      </c>
      <c r="B43" s="11" t="s">
        <v>63</v>
      </c>
      <c r="C43" s="12" t="s">
        <v>64</v>
      </c>
      <c r="D43" s="18">
        <v>41348</v>
      </c>
      <c r="E43" s="14">
        <v>11.8</v>
      </c>
      <c r="F43" s="15">
        <v>1.1499999999999999</v>
      </c>
      <c r="G43" s="15"/>
      <c r="H43" s="16">
        <f>SUM(E43-F43-G43)</f>
        <v>10.65</v>
      </c>
    </row>
    <row r="44" spans="1:21">
      <c r="A44" s="11">
        <v>7</v>
      </c>
      <c r="B44" s="11" t="s">
        <v>59</v>
      </c>
      <c r="C44" s="12" t="s">
        <v>32</v>
      </c>
      <c r="D44" s="18">
        <v>41647</v>
      </c>
      <c r="E44" s="14">
        <v>12</v>
      </c>
      <c r="F44" s="15">
        <v>1.4</v>
      </c>
      <c r="G44" s="15"/>
      <c r="H44" s="16">
        <f>SUM(E44-F44-G44)</f>
        <v>10.6</v>
      </c>
    </row>
    <row r="45" spans="1:21">
      <c r="A45" s="11">
        <v>8</v>
      </c>
      <c r="B45" s="11" t="s">
        <v>67</v>
      </c>
      <c r="C45" s="12" t="s">
        <v>41</v>
      </c>
      <c r="D45" s="18">
        <v>41317</v>
      </c>
      <c r="E45" s="14">
        <v>11.9</v>
      </c>
      <c r="F45" s="15">
        <v>1.3</v>
      </c>
      <c r="G45" s="15"/>
      <c r="H45" s="16">
        <f>SUM(E45-F45-G45)</f>
        <v>10.6</v>
      </c>
    </row>
    <row r="46" spans="1:21">
      <c r="A46" s="11">
        <v>9</v>
      </c>
      <c r="B46" s="11" t="s">
        <v>66</v>
      </c>
      <c r="C46" s="12" t="s">
        <v>64</v>
      </c>
      <c r="D46" s="18">
        <v>41276</v>
      </c>
      <c r="E46" s="14">
        <v>11.7</v>
      </c>
      <c r="F46" s="15">
        <v>1.125</v>
      </c>
      <c r="G46" s="15"/>
      <c r="H46" s="16">
        <f>SUM(E46-F46-G46)</f>
        <v>10.574999999999999</v>
      </c>
    </row>
    <row r="47" spans="1:21">
      <c r="A47" s="11">
        <v>10</v>
      </c>
      <c r="B47" s="11" t="s">
        <v>76</v>
      </c>
      <c r="C47" s="12" t="s">
        <v>27</v>
      </c>
      <c r="D47" s="18">
        <v>41698</v>
      </c>
      <c r="E47" s="14">
        <v>12</v>
      </c>
      <c r="F47" s="15">
        <v>1.5</v>
      </c>
      <c r="G47" s="15"/>
      <c r="H47" s="16">
        <f>SUM(E47-F47-G47)</f>
        <v>10.5</v>
      </c>
    </row>
    <row r="48" spans="1:21">
      <c r="A48" s="19">
        <v>11</v>
      </c>
      <c r="B48" s="19" t="s">
        <v>82</v>
      </c>
      <c r="C48" s="20" t="s">
        <v>32</v>
      </c>
      <c r="D48" s="21">
        <v>41554</v>
      </c>
      <c r="E48" s="22">
        <v>12</v>
      </c>
      <c r="F48" s="23">
        <v>1.5</v>
      </c>
      <c r="G48" s="23"/>
      <c r="H48" s="24">
        <f>SUM(E48-F48-G48)</f>
        <v>10.5</v>
      </c>
    </row>
    <row r="49" spans="1:8">
      <c r="A49" s="19">
        <v>12</v>
      </c>
      <c r="B49" s="19" t="s">
        <v>51</v>
      </c>
      <c r="C49" s="20" t="s">
        <v>41</v>
      </c>
      <c r="D49" s="21">
        <v>41311</v>
      </c>
      <c r="E49" s="22">
        <v>12</v>
      </c>
      <c r="F49" s="23">
        <v>1.5</v>
      </c>
      <c r="G49" s="23"/>
      <c r="H49" s="24">
        <f>SUM(E49-F49-G49)</f>
        <v>10.5</v>
      </c>
    </row>
    <row r="50" spans="1:8">
      <c r="A50" s="19">
        <v>13</v>
      </c>
      <c r="B50" s="19" t="s">
        <v>55</v>
      </c>
      <c r="C50" s="20" t="s">
        <v>41</v>
      </c>
      <c r="D50" s="21">
        <v>41310</v>
      </c>
      <c r="E50" s="22">
        <v>12</v>
      </c>
      <c r="F50" s="23">
        <v>1.55</v>
      </c>
      <c r="G50" s="23"/>
      <c r="H50" s="24">
        <f>SUM(E50-F50-G50)</f>
        <v>10.45</v>
      </c>
    </row>
    <row r="51" spans="1:8">
      <c r="A51" s="19">
        <v>14</v>
      </c>
      <c r="B51" s="19" t="s">
        <v>62</v>
      </c>
      <c r="C51" s="20" t="s">
        <v>41</v>
      </c>
      <c r="D51" s="21">
        <v>41659</v>
      </c>
      <c r="E51" s="22">
        <v>11.8</v>
      </c>
      <c r="F51" s="23">
        <v>1.375</v>
      </c>
      <c r="G51" s="23"/>
      <c r="H51" s="24">
        <f>SUM(E51-F51-G51)</f>
        <v>10.425000000000001</v>
      </c>
    </row>
    <row r="52" spans="1:8">
      <c r="A52" s="19">
        <v>15</v>
      </c>
      <c r="B52" s="19" t="s">
        <v>74</v>
      </c>
      <c r="C52" s="20" t="s">
        <v>75</v>
      </c>
      <c r="D52" s="21">
        <v>41592</v>
      </c>
      <c r="E52" s="22">
        <v>12</v>
      </c>
      <c r="F52" s="23">
        <v>1.6</v>
      </c>
      <c r="G52" s="23"/>
      <c r="H52" s="24">
        <f>SUM(E52-F52-G52)</f>
        <v>10.4</v>
      </c>
    </row>
    <row r="53" spans="1:8">
      <c r="A53" s="19">
        <v>16</v>
      </c>
      <c r="B53" s="19" t="s">
        <v>54</v>
      </c>
      <c r="C53" s="20" t="s">
        <v>41</v>
      </c>
      <c r="D53" s="21">
        <v>41430</v>
      </c>
      <c r="E53" s="22">
        <v>11.9</v>
      </c>
      <c r="F53" s="23">
        <v>1.5</v>
      </c>
      <c r="G53" s="23"/>
      <c r="H53" s="24">
        <f>SUM(E53-F53-G53)</f>
        <v>10.4</v>
      </c>
    </row>
    <row r="54" spans="1:8">
      <c r="A54" s="19">
        <v>17</v>
      </c>
      <c r="B54" s="19" t="s">
        <v>72</v>
      </c>
      <c r="C54" s="20" t="s">
        <v>41</v>
      </c>
      <c r="D54" s="21">
        <v>41311</v>
      </c>
      <c r="E54" s="22">
        <v>12</v>
      </c>
      <c r="F54" s="23">
        <v>1.6</v>
      </c>
      <c r="G54" s="23"/>
      <c r="H54" s="24">
        <f>SUM(E54-F54-G54)</f>
        <v>10.4</v>
      </c>
    </row>
    <row r="55" spans="1:8">
      <c r="A55" s="19">
        <v>18</v>
      </c>
      <c r="B55" s="19" t="s">
        <v>81</v>
      </c>
      <c r="C55" s="20" t="s">
        <v>41</v>
      </c>
      <c r="D55" s="21">
        <v>41537</v>
      </c>
      <c r="E55" s="22">
        <v>11.9</v>
      </c>
      <c r="F55" s="23">
        <v>1.55</v>
      </c>
      <c r="G55" s="23"/>
      <c r="H55" s="24">
        <f>SUM(E55-F55-G55)</f>
        <v>10.35</v>
      </c>
    </row>
    <row r="56" spans="1:8">
      <c r="A56" s="19">
        <v>19</v>
      </c>
      <c r="B56" s="19" t="s">
        <v>69</v>
      </c>
      <c r="C56" s="20" t="s">
        <v>64</v>
      </c>
      <c r="D56" s="21">
        <v>41417</v>
      </c>
      <c r="E56" s="22">
        <v>11.9</v>
      </c>
      <c r="F56" s="23">
        <v>1.6</v>
      </c>
      <c r="G56" s="23"/>
      <c r="H56" s="24">
        <f>SUM(E56-F56-G56)</f>
        <v>10.3</v>
      </c>
    </row>
    <row r="57" spans="1:8">
      <c r="A57" s="19">
        <v>20</v>
      </c>
      <c r="B57" s="19" t="s">
        <v>65</v>
      </c>
      <c r="C57" s="20" t="s">
        <v>41</v>
      </c>
      <c r="D57" s="21">
        <v>41597</v>
      </c>
      <c r="E57" s="22">
        <v>11.8</v>
      </c>
      <c r="F57" s="23">
        <v>1.55</v>
      </c>
      <c r="G57" s="23"/>
      <c r="H57" s="24">
        <f>SUM(E57-F57-G57)</f>
        <v>10.25</v>
      </c>
    </row>
    <row r="58" spans="1:8">
      <c r="A58" s="19">
        <v>21</v>
      </c>
      <c r="B58" s="19" t="s">
        <v>83</v>
      </c>
      <c r="C58" s="20" t="s">
        <v>84</v>
      </c>
      <c r="D58" s="21">
        <v>41629</v>
      </c>
      <c r="E58" s="22">
        <v>12</v>
      </c>
      <c r="F58" s="23">
        <v>1.75</v>
      </c>
      <c r="G58" s="23"/>
      <c r="H58" s="24">
        <f>SUM(E58-F58-G58)</f>
        <v>10.25</v>
      </c>
    </row>
    <row r="59" spans="1:8">
      <c r="A59" s="19">
        <v>22</v>
      </c>
      <c r="B59" s="19" t="s">
        <v>50</v>
      </c>
      <c r="C59" s="20" t="s">
        <v>41</v>
      </c>
      <c r="D59" s="21">
        <v>41984</v>
      </c>
      <c r="E59" s="22">
        <v>11.9</v>
      </c>
      <c r="F59" s="23">
        <v>1.8</v>
      </c>
      <c r="G59" s="23"/>
      <c r="H59" s="24">
        <f>SUM(E59-F59-G59)</f>
        <v>10.1</v>
      </c>
    </row>
    <row r="60" spans="1:8">
      <c r="A60" s="19">
        <v>23</v>
      </c>
      <c r="B60" s="19" t="s">
        <v>60</v>
      </c>
      <c r="C60" s="20" t="s">
        <v>61</v>
      </c>
      <c r="D60" s="21">
        <v>41678</v>
      </c>
      <c r="E60" s="22">
        <v>12</v>
      </c>
      <c r="F60" s="23">
        <v>1.9</v>
      </c>
      <c r="G60" s="23"/>
      <c r="H60" s="24">
        <f>SUM(E60-F60-G60)</f>
        <v>10.1</v>
      </c>
    </row>
    <row r="61" spans="1:8">
      <c r="A61" s="19">
        <v>24</v>
      </c>
      <c r="B61" s="19" t="s">
        <v>57</v>
      </c>
      <c r="C61" s="20" t="s">
        <v>41</v>
      </c>
      <c r="D61" s="21">
        <v>41624</v>
      </c>
      <c r="E61" s="22">
        <v>11.9</v>
      </c>
      <c r="F61" s="23">
        <v>1.8</v>
      </c>
      <c r="G61" s="23"/>
      <c r="H61" s="24">
        <f>SUM(E61-F61-G61)</f>
        <v>10.1</v>
      </c>
    </row>
    <row r="62" spans="1:8">
      <c r="A62" s="19">
        <v>25</v>
      </c>
      <c r="B62" s="19" t="s">
        <v>80</v>
      </c>
      <c r="C62" s="20" t="s">
        <v>75</v>
      </c>
      <c r="D62" s="21">
        <v>41799</v>
      </c>
      <c r="E62" s="22">
        <v>12</v>
      </c>
      <c r="F62" s="23">
        <v>1.95</v>
      </c>
      <c r="G62" s="23"/>
      <c r="H62" s="24">
        <f>SUM(E62-F62-G62)</f>
        <v>10.050000000000001</v>
      </c>
    </row>
    <row r="63" spans="1:8">
      <c r="A63" s="19">
        <v>26</v>
      </c>
      <c r="B63" s="19" t="s">
        <v>73</v>
      </c>
      <c r="C63" s="20" t="s">
        <v>32</v>
      </c>
      <c r="D63" s="21">
        <v>41357</v>
      </c>
      <c r="E63" s="22">
        <v>12</v>
      </c>
      <c r="F63" s="23">
        <v>1.95</v>
      </c>
      <c r="G63" s="23"/>
      <c r="H63" s="24">
        <f>SUM(E63-F63-G63)</f>
        <v>10.050000000000001</v>
      </c>
    </row>
    <row r="64" spans="1:8">
      <c r="A64" s="19">
        <v>27</v>
      </c>
      <c r="B64" s="19" t="s">
        <v>77</v>
      </c>
      <c r="C64" s="20" t="s">
        <v>75</v>
      </c>
      <c r="D64" s="21">
        <v>41780</v>
      </c>
      <c r="E64" s="22">
        <v>12</v>
      </c>
      <c r="F64" s="23">
        <v>2.1</v>
      </c>
      <c r="G64" s="23"/>
      <c r="H64" s="24">
        <f>SUM(E64-F64-G64)</f>
        <v>9.9</v>
      </c>
    </row>
    <row r="65" spans="1:8">
      <c r="A65" s="19">
        <v>28</v>
      </c>
      <c r="B65" s="19" t="s">
        <v>71</v>
      </c>
      <c r="C65" s="20" t="s">
        <v>27</v>
      </c>
      <c r="D65" s="21">
        <v>41824</v>
      </c>
      <c r="E65" s="22">
        <v>11.8</v>
      </c>
      <c r="F65" s="23">
        <v>2</v>
      </c>
      <c r="G65" s="23"/>
      <c r="H65" s="24">
        <f>SUM(E65-F65-G65)</f>
        <v>9.8000000000000007</v>
      </c>
    </row>
    <row r="66" spans="1:8">
      <c r="A66" s="19">
        <v>29</v>
      </c>
      <c r="B66" s="19" t="s">
        <v>79</v>
      </c>
      <c r="C66" s="20" t="s">
        <v>75</v>
      </c>
      <c r="D66" s="21">
        <v>41556</v>
      </c>
      <c r="E66" s="22">
        <v>12</v>
      </c>
      <c r="F66" s="23">
        <v>2.8</v>
      </c>
      <c r="G66" s="23"/>
      <c r="H66" s="24">
        <f>SUM(E66-F66-G66)</f>
        <v>9.1999999999999993</v>
      </c>
    </row>
    <row r="67" spans="1:8">
      <c r="A67" s="136">
        <v>30</v>
      </c>
      <c r="B67" s="19" t="s">
        <v>78</v>
      </c>
      <c r="C67" s="20" t="s">
        <v>41</v>
      </c>
      <c r="D67" s="21">
        <v>41617</v>
      </c>
      <c r="E67" s="22">
        <v>11.7</v>
      </c>
      <c r="F67" s="23">
        <v>2.5499999999999998</v>
      </c>
      <c r="G67" s="23"/>
      <c r="H67" s="24">
        <f>SUM(E67-F67-G67)</f>
        <v>9.1499999999999986</v>
      </c>
    </row>
    <row r="68" spans="1:8">
      <c r="B68" s="137"/>
      <c r="C68" s="138"/>
      <c r="D68" s="139"/>
      <c r="E68" s="140"/>
      <c r="F68" s="141"/>
      <c r="G68" s="141"/>
      <c r="H68" s="142"/>
    </row>
    <row r="69" spans="1:8">
      <c r="E69" s="143" t="s">
        <v>4</v>
      </c>
      <c r="F69" s="143"/>
      <c r="G69" s="143"/>
      <c r="H69" s="143"/>
    </row>
    <row r="70" spans="1:8" ht="30">
      <c r="A70" s="136"/>
      <c r="B70" s="4" t="s">
        <v>7</v>
      </c>
      <c r="C70" s="5" t="s">
        <v>8</v>
      </c>
      <c r="D70" s="4" t="s">
        <v>9</v>
      </c>
      <c r="E70" s="7" t="s">
        <v>10</v>
      </c>
      <c r="F70" s="7" t="s">
        <v>11</v>
      </c>
      <c r="G70" s="7" t="s">
        <v>12</v>
      </c>
      <c r="H70" s="7" t="s">
        <v>14</v>
      </c>
    </row>
    <row r="71" spans="1:8">
      <c r="A71" s="33">
        <v>1</v>
      </c>
      <c r="B71" s="33" t="s">
        <v>59</v>
      </c>
      <c r="C71" s="34" t="s">
        <v>32</v>
      </c>
      <c r="D71" s="35">
        <v>41647</v>
      </c>
      <c r="E71" s="36">
        <v>12</v>
      </c>
      <c r="F71" s="37">
        <v>0.6</v>
      </c>
      <c r="G71" s="37"/>
      <c r="H71" s="38">
        <f>SUM(E71-F71-G71)</f>
        <v>11.4</v>
      </c>
    </row>
    <row r="72" spans="1:8">
      <c r="A72" s="33">
        <v>2</v>
      </c>
      <c r="B72" s="33" t="s">
        <v>70</v>
      </c>
      <c r="C72" s="34" t="s">
        <v>32</v>
      </c>
      <c r="D72" s="35">
        <v>41718</v>
      </c>
      <c r="E72" s="36">
        <v>12</v>
      </c>
      <c r="F72" s="37">
        <v>0.7</v>
      </c>
      <c r="G72" s="37"/>
      <c r="H72" s="38">
        <f>SUM(E72-F72-G72)</f>
        <v>11.3</v>
      </c>
    </row>
    <row r="73" spans="1:8">
      <c r="A73" s="33">
        <v>3</v>
      </c>
      <c r="B73" s="33" t="s">
        <v>68</v>
      </c>
      <c r="C73" s="34" t="s">
        <v>32</v>
      </c>
      <c r="D73" s="35">
        <v>41489</v>
      </c>
      <c r="E73" s="36">
        <v>12</v>
      </c>
      <c r="F73" s="37">
        <v>0.7</v>
      </c>
      <c r="G73" s="37"/>
      <c r="H73" s="38">
        <f>SUM(E73-F73-G73)</f>
        <v>11.3</v>
      </c>
    </row>
    <row r="74" spans="1:8">
      <c r="A74" s="33">
        <v>4</v>
      </c>
      <c r="B74" s="33" t="s">
        <v>50</v>
      </c>
      <c r="C74" s="34" t="s">
        <v>41</v>
      </c>
      <c r="D74" s="35">
        <v>41984</v>
      </c>
      <c r="E74" s="36">
        <v>12</v>
      </c>
      <c r="F74" s="37">
        <v>0.8</v>
      </c>
      <c r="G74" s="37"/>
      <c r="H74" s="38">
        <f>SUM(E74-F74-G74)</f>
        <v>11.2</v>
      </c>
    </row>
    <row r="75" spans="1:8">
      <c r="A75" s="33">
        <v>5</v>
      </c>
      <c r="B75" s="33" t="s">
        <v>51</v>
      </c>
      <c r="C75" s="34" t="s">
        <v>41</v>
      </c>
      <c r="D75" s="35">
        <v>41311</v>
      </c>
      <c r="E75" s="36">
        <v>12</v>
      </c>
      <c r="F75" s="37">
        <v>0.85</v>
      </c>
      <c r="G75" s="37"/>
      <c r="H75" s="38">
        <f>SUM(E75-F75-G75)</f>
        <v>11.15</v>
      </c>
    </row>
    <row r="76" spans="1:8">
      <c r="A76" s="11">
        <v>6</v>
      </c>
      <c r="B76" s="11" t="s">
        <v>52</v>
      </c>
      <c r="C76" s="12" t="s">
        <v>53</v>
      </c>
      <c r="D76" s="18">
        <v>41322</v>
      </c>
      <c r="E76" s="14">
        <v>12</v>
      </c>
      <c r="F76" s="15">
        <v>0.95</v>
      </c>
      <c r="G76" s="15"/>
      <c r="H76" s="16">
        <f>SUM(E76-F76-G76)</f>
        <v>11.05</v>
      </c>
    </row>
    <row r="77" spans="1:8">
      <c r="A77" s="11">
        <v>7</v>
      </c>
      <c r="B77" s="11" t="s">
        <v>54</v>
      </c>
      <c r="C77" s="12" t="s">
        <v>41</v>
      </c>
      <c r="D77" s="18">
        <v>41430</v>
      </c>
      <c r="E77" s="14">
        <v>11.8</v>
      </c>
      <c r="F77" s="15">
        <v>0.8</v>
      </c>
      <c r="G77" s="15"/>
      <c r="H77" s="16">
        <f>SUM(E77-F77-G77)</f>
        <v>11</v>
      </c>
    </row>
    <row r="78" spans="1:8">
      <c r="A78" s="11">
        <v>8</v>
      </c>
      <c r="B78" s="11" t="s">
        <v>67</v>
      </c>
      <c r="C78" s="12" t="s">
        <v>41</v>
      </c>
      <c r="D78" s="18">
        <v>41317</v>
      </c>
      <c r="E78" s="14">
        <v>12</v>
      </c>
      <c r="F78" s="15">
        <v>1</v>
      </c>
      <c r="G78" s="15"/>
      <c r="H78" s="16">
        <f>SUM(E78-F78-G78)</f>
        <v>11</v>
      </c>
    </row>
    <row r="79" spans="1:8">
      <c r="A79" s="11">
        <v>9</v>
      </c>
      <c r="B79" s="11" t="s">
        <v>57</v>
      </c>
      <c r="C79" s="12" t="s">
        <v>41</v>
      </c>
      <c r="D79" s="18">
        <v>41624</v>
      </c>
      <c r="E79" s="14">
        <v>12</v>
      </c>
      <c r="F79" s="15">
        <v>1.05</v>
      </c>
      <c r="G79" s="15"/>
      <c r="H79" s="16">
        <f>SUM(E79-F79-G79)</f>
        <v>10.95</v>
      </c>
    </row>
    <row r="80" spans="1:8">
      <c r="A80" s="11">
        <v>10</v>
      </c>
      <c r="B80" s="11" t="s">
        <v>58</v>
      </c>
      <c r="C80" s="12" t="s">
        <v>41</v>
      </c>
      <c r="D80" s="18">
        <v>41773</v>
      </c>
      <c r="E80" s="14">
        <v>12</v>
      </c>
      <c r="F80" s="15">
        <v>1.1000000000000001</v>
      </c>
      <c r="G80" s="15"/>
      <c r="H80" s="16">
        <f>SUM(E80-F80-G80)</f>
        <v>10.9</v>
      </c>
    </row>
    <row r="81" spans="1:8">
      <c r="A81" s="19">
        <v>11</v>
      </c>
      <c r="B81" s="19" t="s">
        <v>56</v>
      </c>
      <c r="C81" s="20" t="s">
        <v>41</v>
      </c>
      <c r="D81" s="21">
        <v>41723</v>
      </c>
      <c r="E81" s="22">
        <v>12</v>
      </c>
      <c r="F81" s="23">
        <v>1.1000000000000001</v>
      </c>
      <c r="G81" s="23"/>
      <c r="H81" s="24">
        <f>SUM(E81-F81-G81)</f>
        <v>10.9</v>
      </c>
    </row>
    <row r="82" spans="1:8">
      <c r="A82" s="19">
        <v>12</v>
      </c>
      <c r="B82" s="19" t="s">
        <v>83</v>
      </c>
      <c r="C82" s="20" t="s">
        <v>84</v>
      </c>
      <c r="D82" s="21">
        <v>41629</v>
      </c>
      <c r="E82" s="22">
        <v>12</v>
      </c>
      <c r="F82" s="23">
        <v>1.1000000000000001</v>
      </c>
      <c r="G82" s="23"/>
      <c r="H82" s="24">
        <f>SUM(E82-F82-G82)</f>
        <v>10.9</v>
      </c>
    </row>
    <row r="83" spans="1:8">
      <c r="A83" s="19">
        <v>13</v>
      </c>
      <c r="B83" s="19" t="s">
        <v>55</v>
      </c>
      <c r="C83" s="20" t="s">
        <v>41</v>
      </c>
      <c r="D83" s="21">
        <v>41310</v>
      </c>
      <c r="E83" s="22">
        <v>12</v>
      </c>
      <c r="F83" s="23">
        <v>1.1000000000000001</v>
      </c>
      <c r="G83" s="23"/>
      <c r="H83" s="24">
        <f>SUM(E83-F83-G83)</f>
        <v>10.9</v>
      </c>
    </row>
    <row r="84" spans="1:8">
      <c r="A84" s="19">
        <v>14</v>
      </c>
      <c r="B84" s="19" t="s">
        <v>72</v>
      </c>
      <c r="C84" s="20" t="s">
        <v>41</v>
      </c>
      <c r="D84" s="21">
        <v>41311</v>
      </c>
      <c r="E84" s="22">
        <v>12</v>
      </c>
      <c r="F84" s="23">
        <v>1.1499999999999999</v>
      </c>
      <c r="G84" s="23"/>
      <c r="H84" s="24">
        <f>SUM(E84-F84-G84)</f>
        <v>10.85</v>
      </c>
    </row>
    <row r="85" spans="1:8">
      <c r="A85" s="19">
        <v>15</v>
      </c>
      <c r="B85" s="19" t="s">
        <v>60</v>
      </c>
      <c r="C85" s="20" t="s">
        <v>61</v>
      </c>
      <c r="D85" s="21">
        <v>41678</v>
      </c>
      <c r="E85" s="22">
        <v>12</v>
      </c>
      <c r="F85" s="23">
        <v>1.2</v>
      </c>
      <c r="G85" s="23"/>
      <c r="H85" s="24">
        <f>SUM(E85-F85-G85)</f>
        <v>10.8</v>
      </c>
    </row>
    <row r="86" spans="1:8">
      <c r="A86" s="19">
        <v>16</v>
      </c>
      <c r="B86" s="19" t="s">
        <v>65</v>
      </c>
      <c r="C86" s="20" t="s">
        <v>41</v>
      </c>
      <c r="D86" s="21">
        <v>41597</v>
      </c>
      <c r="E86" s="22">
        <v>11.9</v>
      </c>
      <c r="F86" s="23">
        <v>1.1499999999999999</v>
      </c>
      <c r="G86" s="23"/>
      <c r="H86" s="24">
        <f>SUM(E86-F86-G86)</f>
        <v>10.75</v>
      </c>
    </row>
    <row r="87" spans="1:8">
      <c r="A87" s="19">
        <v>17</v>
      </c>
      <c r="B87" s="19" t="s">
        <v>81</v>
      </c>
      <c r="C87" s="20" t="s">
        <v>41</v>
      </c>
      <c r="D87" s="21">
        <v>41537</v>
      </c>
      <c r="E87" s="22">
        <v>12</v>
      </c>
      <c r="F87" s="23">
        <v>1.25</v>
      </c>
      <c r="G87" s="23"/>
      <c r="H87" s="24">
        <f>SUM(E87-F87-G87)</f>
        <v>10.75</v>
      </c>
    </row>
    <row r="88" spans="1:8">
      <c r="A88" s="19">
        <v>18</v>
      </c>
      <c r="B88" s="19" t="s">
        <v>80</v>
      </c>
      <c r="C88" s="20" t="s">
        <v>75</v>
      </c>
      <c r="D88" s="21">
        <v>41799</v>
      </c>
      <c r="E88" s="22">
        <v>12</v>
      </c>
      <c r="F88" s="23">
        <v>1</v>
      </c>
      <c r="G88" s="23">
        <v>0.3</v>
      </c>
      <c r="H88" s="24">
        <f>SUM(E88-F88-G88)</f>
        <v>10.7</v>
      </c>
    </row>
    <row r="89" spans="1:8">
      <c r="A89" s="19">
        <v>19</v>
      </c>
      <c r="B89" s="19" t="s">
        <v>74</v>
      </c>
      <c r="C89" s="20" t="s">
        <v>75</v>
      </c>
      <c r="D89" s="21">
        <v>41592</v>
      </c>
      <c r="E89" s="22">
        <v>12</v>
      </c>
      <c r="F89" s="23">
        <v>1</v>
      </c>
      <c r="G89" s="23">
        <v>0.3</v>
      </c>
      <c r="H89" s="24">
        <f>SUM(E89-F89-G89)</f>
        <v>10.7</v>
      </c>
    </row>
    <row r="90" spans="1:8">
      <c r="A90" s="19">
        <v>20</v>
      </c>
      <c r="B90" s="19" t="s">
        <v>73</v>
      </c>
      <c r="C90" s="20" t="s">
        <v>32</v>
      </c>
      <c r="D90" s="21">
        <v>41357</v>
      </c>
      <c r="E90" s="22">
        <v>12</v>
      </c>
      <c r="F90" s="23">
        <v>1.6</v>
      </c>
      <c r="G90" s="23"/>
      <c r="H90" s="24">
        <f>SUM(E90-F90-G90)</f>
        <v>10.4</v>
      </c>
    </row>
    <row r="91" spans="1:8">
      <c r="A91" s="19">
        <v>21</v>
      </c>
      <c r="B91" s="19" t="s">
        <v>82</v>
      </c>
      <c r="C91" s="20" t="s">
        <v>32</v>
      </c>
      <c r="D91" s="21">
        <v>41554</v>
      </c>
      <c r="E91" s="22">
        <v>11.7</v>
      </c>
      <c r="F91" s="23">
        <v>1.3</v>
      </c>
      <c r="G91" s="23"/>
      <c r="H91" s="24">
        <f>SUM(E91-F91-G91)</f>
        <v>10.399999999999999</v>
      </c>
    </row>
    <row r="92" spans="1:8">
      <c r="A92" s="19">
        <v>22</v>
      </c>
      <c r="B92" s="19" t="s">
        <v>62</v>
      </c>
      <c r="C92" s="20" t="s">
        <v>41</v>
      </c>
      <c r="D92" s="21">
        <v>41659</v>
      </c>
      <c r="E92" s="22">
        <v>11.4</v>
      </c>
      <c r="F92" s="23">
        <v>1.1000000000000001</v>
      </c>
      <c r="G92" s="23"/>
      <c r="H92" s="24">
        <f>SUM(E92-F92-G92)</f>
        <v>10.3</v>
      </c>
    </row>
    <row r="93" spans="1:8">
      <c r="A93" s="19">
        <v>23</v>
      </c>
      <c r="B93" s="19" t="s">
        <v>71</v>
      </c>
      <c r="C93" s="20" t="s">
        <v>27</v>
      </c>
      <c r="D93" s="21">
        <v>41824</v>
      </c>
      <c r="E93" s="22">
        <v>12</v>
      </c>
      <c r="F93" s="23">
        <v>1.75</v>
      </c>
      <c r="G93" s="23"/>
      <c r="H93" s="24">
        <f>SUM(E93-F93-G93)</f>
        <v>10.25</v>
      </c>
    </row>
    <row r="94" spans="1:8">
      <c r="A94" s="19">
        <v>24</v>
      </c>
      <c r="B94" s="19" t="s">
        <v>69</v>
      </c>
      <c r="C94" s="20" t="s">
        <v>64</v>
      </c>
      <c r="D94" s="21">
        <v>41417</v>
      </c>
      <c r="E94" s="22">
        <v>12</v>
      </c>
      <c r="F94" s="23">
        <v>1.5</v>
      </c>
      <c r="G94" s="23">
        <v>0.3</v>
      </c>
      <c r="H94" s="24">
        <f>SUM(E94-F94-G94)</f>
        <v>10.199999999999999</v>
      </c>
    </row>
    <row r="95" spans="1:8">
      <c r="A95" s="19">
        <v>25</v>
      </c>
      <c r="B95" s="19" t="s">
        <v>78</v>
      </c>
      <c r="C95" s="20" t="s">
        <v>41</v>
      </c>
      <c r="D95" s="21">
        <v>41617</v>
      </c>
      <c r="E95" s="22">
        <v>11.9</v>
      </c>
      <c r="F95" s="23">
        <v>1.9</v>
      </c>
      <c r="G95" s="23"/>
      <c r="H95" s="24">
        <f>SUM(E95-F95-G95)</f>
        <v>10</v>
      </c>
    </row>
    <row r="96" spans="1:8">
      <c r="A96" s="19">
        <v>26</v>
      </c>
      <c r="B96" s="19" t="s">
        <v>66</v>
      </c>
      <c r="C96" s="20" t="s">
        <v>64</v>
      </c>
      <c r="D96" s="21">
        <v>41276</v>
      </c>
      <c r="E96" s="22">
        <v>12</v>
      </c>
      <c r="F96" s="23">
        <v>2.15</v>
      </c>
      <c r="G96" s="23"/>
      <c r="H96" s="24">
        <f>SUM(E96-F96-G96)</f>
        <v>9.85</v>
      </c>
    </row>
    <row r="97" spans="1:8">
      <c r="A97" s="19">
        <v>27</v>
      </c>
      <c r="B97" s="19" t="s">
        <v>76</v>
      </c>
      <c r="C97" s="20" t="s">
        <v>27</v>
      </c>
      <c r="D97" s="21">
        <v>41698</v>
      </c>
      <c r="E97" s="22">
        <v>11.3</v>
      </c>
      <c r="F97" s="23">
        <v>1.3</v>
      </c>
      <c r="G97" s="23">
        <v>0.3</v>
      </c>
      <c r="H97" s="24">
        <f>SUM(E97-F97-G97)</f>
        <v>9.6999999999999993</v>
      </c>
    </row>
    <row r="98" spans="1:8">
      <c r="A98" s="19">
        <v>28</v>
      </c>
      <c r="B98" s="19" t="s">
        <v>79</v>
      </c>
      <c r="C98" s="20" t="s">
        <v>75</v>
      </c>
      <c r="D98" s="21">
        <v>41556</v>
      </c>
      <c r="E98" s="22">
        <v>11.6</v>
      </c>
      <c r="F98" s="23">
        <v>1.55</v>
      </c>
      <c r="G98" s="23">
        <v>0.6</v>
      </c>
      <c r="H98" s="24">
        <f>SUM(E98-F98-G98)</f>
        <v>9.4499999999999993</v>
      </c>
    </row>
    <row r="99" spans="1:8">
      <c r="A99" s="136">
        <v>29</v>
      </c>
      <c r="B99" s="19" t="s">
        <v>77</v>
      </c>
      <c r="C99" s="20" t="s">
        <v>75</v>
      </c>
      <c r="D99" s="21">
        <v>41780</v>
      </c>
      <c r="E99" s="22">
        <v>11.6</v>
      </c>
      <c r="F99" s="23">
        <v>2.0499999999999998</v>
      </c>
      <c r="G99" s="23">
        <v>0.3</v>
      </c>
      <c r="H99" s="24">
        <f>SUM(E99-F99-G99)</f>
        <v>9.25</v>
      </c>
    </row>
    <row r="100" spans="1:8">
      <c r="A100" s="136">
        <v>30</v>
      </c>
      <c r="B100" s="19" t="s">
        <v>63</v>
      </c>
      <c r="C100" s="20" t="s">
        <v>64</v>
      </c>
      <c r="D100" s="21">
        <v>41348</v>
      </c>
      <c r="E100" s="22">
        <v>11.8</v>
      </c>
      <c r="F100" s="23">
        <v>1</v>
      </c>
      <c r="G100" s="23">
        <v>2.6</v>
      </c>
      <c r="H100" s="24">
        <f>SUM(E100-F100-G100)</f>
        <v>8.2000000000000011</v>
      </c>
    </row>
    <row r="102" spans="1:8">
      <c r="E102" s="101" t="s">
        <v>5</v>
      </c>
      <c r="F102" s="101"/>
      <c r="G102" s="101"/>
      <c r="H102" s="101"/>
    </row>
    <row r="103" spans="1:8" ht="30">
      <c r="B103" s="4" t="s">
        <v>7</v>
      </c>
      <c r="C103" s="5" t="s">
        <v>8</v>
      </c>
      <c r="D103" s="4" t="s">
        <v>9</v>
      </c>
      <c r="E103" s="8" t="s">
        <v>10</v>
      </c>
      <c r="F103" s="8" t="s">
        <v>15</v>
      </c>
      <c r="G103" s="8" t="s">
        <v>12</v>
      </c>
      <c r="H103" s="8" t="s">
        <v>16</v>
      </c>
    </row>
    <row r="104" spans="1:8">
      <c r="A104" s="33">
        <v>1</v>
      </c>
      <c r="B104" s="33" t="s">
        <v>55</v>
      </c>
      <c r="C104" s="34" t="s">
        <v>41</v>
      </c>
      <c r="D104" s="35">
        <v>41310</v>
      </c>
      <c r="E104" s="36">
        <v>12</v>
      </c>
      <c r="F104" s="37">
        <v>0.3</v>
      </c>
      <c r="G104" s="37"/>
      <c r="H104" s="38">
        <f t="shared" ref="H104:H132" si="0">SUM(E104-F104-G104)</f>
        <v>11.7</v>
      </c>
    </row>
    <row r="105" spans="1:8">
      <c r="A105" s="33">
        <v>2</v>
      </c>
      <c r="B105" s="33" t="s">
        <v>58</v>
      </c>
      <c r="C105" s="34" t="s">
        <v>41</v>
      </c>
      <c r="D105" s="35">
        <v>41773</v>
      </c>
      <c r="E105" s="36">
        <v>12</v>
      </c>
      <c r="F105" s="37">
        <v>0.45</v>
      </c>
      <c r="G105" s="37"/>
      <c r="H105" s="38">
        <f t="shared" si="0"/>
        <v>11.55</v>
      </c>
    </row>
    <row r="106" spans="1:8">
      <c r="A106" s="33">
        <v>3</v>
      </c>
      <c r="B106" s="33" t="s">
        <v>52</v>
      </c>
      <c r="C106" s="34" t="s">
        <v>53</v>
      </c>
      <c r="D106" s="35">
        <v>41322</v>
      </c>
      <c r="E106" s="36">
        <v>12</v>
      </c>
      <c r="F106" s="37">
        <v>0.45</v>
      </c>
      <c r="G106" s="37"/>
      <c r="H106" s="38">
        <f t="shared" si="0"/>
        <v>11.55</v>
      </c>
    </row>
    <row r="107" spans="1:8">
      <c r="A107" s="33">
        <v>4</v>
      </c>
      <c r="B107" s="33" t="s">
        <v>62</v>
      </c>
      <c r="C107" s="34" t="s">
        <v>41</v>
      </c>
      <c r="D107" s="35">
        <v>41659</v>
      </c>
      <c r="E107" s="36">
        <v>12</v>
      </c>
      <c r="F107" s="37">
        <v>0.6</v>
      </c>
      <c r="G107" s="37"/>
      <c r="H107" s="38">
        <f t="shared" si="0"/>
        <v>11.4</v>
      </c>
    </row>
    <row r="108" spans="1:8">
      <c r="A108" s="33">
        <v>5</v>
      </c>
      <c r="B108" s="33" t="s">
        <v>54</v>
      </c>
      <c r="C108" s="34" t="s">
        <v>41</v>
      </c>
      <c r="D108" s="35">
        <v>41430</v>
      </c>
      <c r="E108" s="36">
        <v>12</v>
      </c>
      <c r="F108" s="37">
        <v>0.6</v>
      </c>
      <c r="G108" s="37"/>
      <c r="H108" s="38">
        <f t="shared" si="0"/>
        <v>11.4</v>
      </c>
    </row>
    <row r="109" spans="1:8">
      <c r="A109" s="11">
        <v>6</v>
      </c>
      <c r="B109" s="11" t="s">
        <v>51</v>
      </c>
      <c r="C109" s="12" t="s">
        <v>41</v>
      </c>
      <c r="D109" s="18">
        <v>41311</v>
      </c>
      <c r="E109" s="14">
        <v>12</v>
      </c>
      <c r="F109" s="15">
        <v>0.6</v>
      </c>
      <c r="G109" s="15"/>
      <c r="H109" s="16">
        <f t="shared" si="0"/>
        <v>11.4</v>
      </c>
    </row>
    <row r="110" spans="1:8">
      <c r="A110" s="11">
        <v>7</v>
      </c>
      <c r="B110" s="11" t="s">
        <v>71</v>
      </c>
      <c r="C110" s="12" t="s">
        <v>27</v>
      </c>
      <c r="D110" s="18">
        <v>41824</v>
      </c>
      <c r="E110" s="14">
        <v>12</v>
      </c>
      <c r="F110" s="15">
        <v>0.65</v>
      </c>
      <c r="G110" s="15"/>
      <c r="H110" s="16">
        <f t="shared" si="0"/>
        <v>11.35</v>
      </c>
    </row>
    <row r="111" spans="1:8">
      <c r="A111" s="11">
        <v>8</v>
      </c>
      <c r="B111" s="11" t="s">
        <v>60</v>
      </c>
      <c r="C111" s="12" t="s">
        <v>61</v>
      </c>
      <c r="D111" s="18">
        <v>41678</v>
      </c>
      <c r="E111" s="14">
        <v>12</v>
      </c>
      <c r="F111" s="15">
        <v>0.65</v>
      </c>
      <c r="G111" s="15"/>
      <c r="H111" s="16">
        <f t="shared" si="0"/>
        <v>11.35</v>
      </c>
    </row>
    <row r="112" spans="1:8">
      <c r="A112" s="11">
        <v>9</v>
      </c>
      <c r="B112" s="11" t="s">
        <v>57</v>
      </c>
      <c r="C112" s="12" t="s">
        <v>41</v>
      </c>
      <c r="D112" s="18">
        <v>41624</v>
      </c>
      <c r="E112" s="14">
        <v>12</v>
      </c>
      <c r="F112" s="15">
        <v>0.65</v>
      </c>
      <c r="G112" s="15"/>
      <c r="H112" s="16">
        <f t="shared" si="0"/>
        <v>11.35</v>
      </c>
    </row>
    <row r="113" spans="1:8">
      <c r="A113" s="11">
        <v>10</v>
      </c>
      <c r="B113" s="11" t="s">
        <v>65</v>
      </c>
      <c r="C113" s="12" t="s">
        <v>41</v>
      </c>
      <c r="D113" s="18">
        <v>41597</v>
      </c>
      <c r="E113" s="14">
        <v>12</v>
      </c>
      <c r="F113" s="15">
        <v>0.65</v>
      </c>
      <c r="G113" s="15"/>
      <c r="H113" s="16">
        <f t="shared" si="0"/>
        <v>11.35</v>
      </c>
    </row>
    <row r="114" spans="1:8">
      <c r="A114" s="19">
        <v>11</v>
      </c>
      <c r="B114" s="19" t="s">
        <v>67</v>
      </c>
      <c r="C114" s="20" t="s">
        <v>41</v>
      </c>
      <c r="D114" s="21">
        <v>41317</v>
      </c>
      <c r="E114" s="22">
        <v>12</v>
      </c>
      <c r="F114" s="23">
        <v>0.65</v>
      </c>
      <c r="G114" s="23"/>
      <c r="H114" s="24">
        <f t="shared" si="0"/>
        <v>11.35</v>
      </c>
    </row>
    <row r="115" spans="1:8">
      <c r="A115" s="19">
        <v>12</v>
      </c>
      <c r="B115" s="19" t="s">
        <v>66</v>
      </c>
      <c r="C115" s="20" t="s">
        <v>64</v>
      </c>
      <c r="D115" s="21">
        <v>41276</v>
      </c>
      <c r="E115" s="22">
        <v>12</v>
      </c>
      <c r="F115" s="23">
        <v>0.7</v>
      </c>
      <c r="G115" s="23"/>
      <c r="H115" s="24">
        <f t="shared" si="0"/>
        <v>11.3</v>
      </c>
    </row>
    <row r="116" spans="1:8">
      <c r="A116" s="19">
        <v>13</v>
      </c>
      <c r="B116" s="19" t="s">
        <v>50</v>
      </c>
      <c r="C116" s="20" t="s">
        <v>41</v>
      </c>
      <c r="D116" s="21">
        <v>41984</v>
      </c>
      <c r="E116" s="22">
        <v>12</v>
      </c>
      <c r="F116" s="23">
        <v>0.75</v>
      </c>
      <c r="G116" s="23"/>
      <c r="H116" s="24">
        <f t="shared" si="0"/>
        <v>11.25</v>
      </c>
    </row>
    <row r="117" spans="1:8">
      <c r="A117" s="19">
        <v>14</v>
      </c>
      <c r="B117" s="19" t="s">
        <v>56</v>
      </c>
      <c r="C117" s="20" t="s">
        <v>41</v>
      </c>
      <c r="D117" s="21">
        <v>41723</v>
      </c>
      <c r="E117" s="22">
        <v>12</v>
      </c>
      <c r="F117" s="23">
        <v>0.75</v>
      </c>
      <c r="G117" s="23"/>
      <c r="H117" s="24">
        <f t="shared" si="0"/>
        <v>11.25</v>
      </c>
    </row>
    <row r="118" spans="1:8">
      <c r="A118" s="19">
        <v>15</v>
      </c>
      <c r="B118" s="19" t="s">
        <v>68</v>
      </c>
      <c r="C118" s="20" t="s">
        <v>32</v>
      </c>
      <c r="D118" s="21">
        <v>41489</v>
      </c>
      <c r="E118" s="22">
        <v>12</v>
      </c>
      <c r="F118" s="23">
        <v>0.75</v>
      </c>
      <c r="G118" s="23"/>
      <c r="H118" s="24">
        <f t="shared" si="0"/>
        <v>11.25</v>
      </c>
    </row>
    <row r="119" spans="1:8">
      <c r="A119" s="19">
        <v>16</v>
      </c>
      <c r="B119" s="19" t="s">
        <v>69</v>
      </c>
      <c r="C119" s="20" t="s">
        <v>64</v>
      </c>
      <c r="D119" s="21">
        <v>41417</v>
      </c>
      <c r="E119" s="22">
        <v>12</v>
      </c>
      <c r="F119" s="23">
        <v>0.75</v>
      </c>
      <c r="G119" s="23"/>
      <c r="H119" s="24">
        <f t="shared" si="0"/>
        <v>11.25</v>
      </c>
    </row>
    <row r="120" spans="1:8">
      <c r="A120" s="19">
        <v>17</v>
      </c>
      <c r="B120" s="19" t="s">
        <v>59</v>
      </c>
      <c r="C120" s="20" t="s">
        <v>32</v>
      </c>
      <c r="D120" s="21">
        <v>41647</v>
      </c>
      <c r="E120" s="22">
        <v>12</v>
      </c>
      <c r="F120" s="23">
        <v>0.85</v>
      </c>
      <c r="G120" s="23"/>
      <c r="H120" s="24">
        <f t="shared" si="0"/>
        <v>11.15</v>
      </c>
    </row>
    <row r="121" spans="1:8">
      <c r="A121" s="19">
        <v>18</v>
      </c>
      <c r="B121" s="19" t="s">
        <v>72</v>
      </c>
      <c r="C121" s="20" t="s">
        <v>41</v>
      </c>
      <c r="D121" s="21">
        <v>41311</v>
      </c>
      <c r="E121" s="22">
        <v>12</v>
      </c>
      <c r="F121" s="23">
        <v>0.9</v>
      </c>
      <c r="G121" s="23"/>
      <c r="H121" s="24">
        <f t="shared" si="0"/>
        <v>11.1</v>
      </c>
    </row>
    <row r="122" spans="1:8">
      <c r="A122" s="19">
        <v>19</v>
      </c>
      <c r="B122" s="19" t="s">
        <v>63</v>
      </c>
      <c r="C122" s="20" t="s">
        <v>64</v>
      </c>
      <c r="D122" s="21">
        <v>41348</v>
      </c>
      <c r="E122" s="22">
        <v>12</v>
      </c>
      <c r="F122" s="23">
        <v>1</v>
      </c>
      <c r="G122" s="23"/>
      <c r="H122" s="24">
        <f t="shared" si="0"/>
        <v>11</v>
      </c>
    </row>
    <row r="123" spans="1:8">
      <c r="A123" s="19">
        <v>20</v>
      </c>
      <c r="B123" s="19" t="s">
        <v>79</v>
      </c>
      <c r="C123" s="20" t="s">
        <v>75</v>
      </c>
      <c r="D123" s="21">
        <v>41556</v>
      </c>
      <c r="E123" s="22">
        <v>12</v>
      </c>
      <c r="F123" s="23">
        <v>1.05</v>
      </c>
      <c r="G123" s="23"/>
      <c r="H123" s="24">
        <f t="shared" si="0"/>
        <v>10.95</v>
      </c>
    </row>
    <row r="124" spans="1:8">
      <c r="A124" s="19">
        <v>21</v>
      </c>
      <c r="B124" s="19" t="s">
        <v>80</v>
      </c>
      <c r="C124" s="20" t="s">
        <v>75</v>
      </c>
      <c r="D124" s="21">
        <v>41799</v>
      </c>
      <c r="E124" s="22">
        <v>12</v>
      </c>
      <c r="F124" s="23">
        <v>1.1000000000000001</v>
      </c>
      <c r="G124" s="23"/>
      <c r="H124" s="24">
        <f t="shared" si="0"/>
        <v>10.9</v>
      </c>
    </row>
    <row r="125" spans="1:8">
      <c r="A125" s="19">
        <v>22</v>
      </c>
      <c r="B125" s="19" t="s">
        <v>76</v>
      </c>
      <c r="C125" s="20" t="s">
        <v>27</v>
      </c>
      <c r="D125" s="21">
        <v>41698</v>
      </c>
      <c r="E125" s="22">
        <v>12</v>
      </c>
      <c r="F125" s="23">
        <v>1.1000000000000001</v>
      </c>
      <c r="G125" s="23"/>
      <c r="H125" s="24">
        <f t="shared" si="0"/>
        <v>10.9</v>
      </c>
    </row>
    <row r="126" spans="1:8">
      <c r="A126" s="19">
        <v>23</v>
      </c>
      <c r="B126" s="19" t="s">
        <v>74</v>
      </c>
      <c r="C126" s="20" t="s">
        <v>75</v>
      </c>
      <c r="D126" s="21">
        <v>41592</v>
      </c>
      <c r="E126" s="22">
        <v>12</v>
      </c>
      <c r="F126" s="23">
        <v>1.1000000000000001</v>
      </c>
      <c r="G126" s="23"/>
      <c r="H126" s="24">
        <f t="shared" si="0"/>
        <v>10.9</v>
      </c>
    </row>
    <row r="127" spans="1:8">
      <c r="A127" s="19">
        <v>24</v>
      </c>
      <c r="B127" s="19" t="s">
        <v>81</v>
      </c>
      <c r="C127" s="20" t="s">
        <v>41</v>
      </c>
      <c r="D127" s="21">
        <v>41537</v>
      </c>
      <c r="E127" s="22">
        <v>12</v>
      </c>
      <c r="F127" s="23">
        <v>1.25</v>
      </c>
      <c r="G127" s="23"/>
      <c r="H127" s="24">
        <f t="shared" si="0"/>
        <v>10.75</v>
      </c>
    </row>
    <row r="128" spans="1:8">
      <c r="A128" s="19">
        <v>25</v>
      </c>
      <c r="B128" s="19" t="s">
        <v>73</v>
      </c>
      <c r="C128" s="20" t="s">
        <v>32</v>
      </c>
      <c r="D128" s="21">
        <v>41357</v>
      </c>
      <c r="E128" s="22">
        <v>11.5</v>
      </c>
      <c r="F128" s="23">
        <v>0.75</v>
      </c>
      <c r="G128" s="23"/>
      <c r="H128" s="24">
        <f t="shared" si="0"/>
        <v>10.75</v>
      </c>
    </row>
    <row r="129" spans="1:8">
      <c r="A129" s="19">
        <v>26</v>
      </c>
      <c r="B129" s="19" t="s">
        <v>78</v>
      </c>
      <c r="C129" s="20" t="s">
        <v>41</v>
      </c>
      <c r="D129" s="21">
        <v>41617</v>
      </c>
      <c r="E129" s="22">
        <v>11.5</v>
      </c>
      <c r="F129" s="23">
        <v>0.95</v>
      </c>
      <c r="G129" s="23"/>
      <c r="H129" s="24">
        <f t="shared" si="0"/>
        <v>10.55</v>
      </c>
    </row>
    <row r="130" spans="1:8">
      <c r="A130" s="19">
        <v>27</v>
      </c>
      <c r="B130" s="19" t="s">
        <v>77</v>
      </c>
      <c r="C130" s="20" t="s">
        <v>75</v>
      </c>
      <c r="D130" s="21">
        <v>41780</v>
      </c>
      <c r="E130" s="22">
        <v>11.5</v>
      </c>
      <c r="F130" s="23">
        <v>1.05</v>
      </c>
      <c r="G130" s="23"/>
      <c r="H130" s="24">
        <f t="shared" si="0"/>
        <v>10.45</v>
      </c>
    </row>
    <row r="131" spans="1:8">
      <c r="A131" s="19">
        <v>28</v>
      </c>
      <c r="B131" s="19" t="s">
        <v>70</v>
      </c>
      <c r="C131" s="20" t="s">
        <v>32</v>
      </c>
      <c r="D131" s="21">
        <v>41718</v>
      </c>
      <c r="E131" s="22">
        <v>11.5</v>
      </c>
      <c r="F131" s="23">
        <v>1.05</v>
      </c>
      <c r="G131" s="23"/>
      <c r="H131" s="24">
        <f t="shared" si="0"/>
        <v>10.45</v>
      </c>
    </row>
    <row r="132" spans="1:8">
      <c r="A132" s="19">
        <v>29</v>
      </c>
      <c r="B132" s="19" t="s">
        <v>82</v>
      </c>
      <c r="C132" s="20" t="s">
        <v>32</v>
      </c>
      <c r="D132" s="21">
        <v>41554</v>
      </c>
      <c r="E132" s="22">
        <v>11.5</v>
      </c>
      <c r="F132" s="23">
        <v>1.05</v>
      </c>
      <c r="G132" s="23"/>
      <c r="H132" s="24">
        <f t="shared" si="0"/>
        <v>10.45</v>
      </c>
    </row>
    <row r="133" spans="1:8">
      <c r="A133" s="136">
        <v>30</v>
      </c>
      <c r="B133" s="19" t="s">
        <v>83</v>
      </c>
      <c r="C133" s="20" t="s">
        <v>84</v>
      </c>
      <c r="D133" s="21">
        <v>41629</v>
      </c>
      <c r="E133" s="22">
        <v>11.5</v>
      </c>
      <c r="F133" s="23">
        <v>1.35</v>
      </c>
      <c r="G133" s="23"/>
      <c r="H133" s="24">
        <f>SUM(E133-F133-G133)</f>
        <v>10.15</v>
      </c>
    </row>
    <row r="135" spans="1:8">
      <c r="E135" s="96" t="s">
        <v>6</v>
      </c>
      <c r="F135" s="96"/>
      <c r="G135" s="96"/>
      <c r="H135" s="96"/>
    </row>
    <row r="136" spans="1:8" ht="30">
      <c r="B136" s="4" t="s">
        <v>7</v>
      </c>
      <c r="C136" s="5" t="s">
        <v>8</v>
      </c>
      <c r="D136" s="4" t="s">
        <v>9</v>
      </c>
      <c r="E136" s="9" t="s">
        <v>10</v>
      </c>
      <c r="F136" s="9" t="s">
        <v>15</v>
      </c>
      <c r="G136" s="9" t="s">
        <v>12</v>
      </c>
      <c r="H136" s="9" t="s">
        <v>17</v>
      </c>
    </row>
    <row r="137" spans="1:8">
      <c r="A137" s="33">
        <v>1</v>
      </c>
      <c r="B137" s="33" t="s">
        <v>70</v>
      </c>
      <c r="C137" s="34" t="s">
        <v>32</v>
      </c>
      <c r="D137" s="35">
        <v>41718</v>
      </c>
      <c r="E137" s="36">
        <v>12</v>
      </c>
      <c r="F137" s="37">
        <v>0.45</v>
      </c>
      <c r="G137" s="37"/>
      <c r="H137" s="38">
        <f>SUM(E137-F137-G137)</f>
        <v>11.55</v>
      </c>
    </row>
    <row r="138" spans="1:8">
      <c r="A138" s="33">
        <v>2</v>
      </c>
      <c r="B138" s="33" t="s">
        <v>59</v>
      </c>
      <c r="C138" s="34" t="s">
        <v>32</v>
      </c>
      <c r="D138" s="35">
        <v>41647</v>
      </c>
      <c r="E138" s="36">
        <v>12</v>
      </c>
      <c r="F138" s="37">
        <v>0.5</v>
      </c>
      <c r="G138" s="37"/>
      <c r="H138" s="38">
        <f>SUM(E138-F138-G138)</f>
        <v>11.5</v>
      </c>
    </row>
    <row r="139" spans="1:8">
      <c r="A139" s="33">
        <v>3</v>
      </c>
      <c r="B139" s="33" t="s">
        <v>50</v>
      </c>
      <c r="C139" s="34" t="s">
        <v>41</v>
      </c>
      <c r="D139" s="35">
        <v>41984</v>
      </c>
      <c r="E139" s="36">
        <v>12</v>
      </c>
      <c r="F139" s="37">
        <v>0.6</v>
      </c>
      <c r="G139" s="37"/>
      <c r="H139" s="38">
        <f>SUM(E139-F139-G139)</f>
        <v>11.4</v>
      </c>
    </row>
    <row r="140" spans="1:8">
      <c r="A140" s="33">
        <v>4</v>
      </c>
      <c r="B140" s="33" t="s">
        <v>56</v>
      </c>
      <c r="C140" s="34" t="s">
        <v>41</v>
      </c>
      <c r="D140" s="35">
        <v>41723</v>
      </c>
      <c r="E140" s="36">
        <v>12</v>
      </c>
      <c r="F140" s="37">
        <v>0.7</v>
      </c>
      <c r="G140" s="37"/>
      <c r="H140" s="38">
        <f>SUM(E140-F140-G140)</f>
        <v>11.3</v>
      </c>
    </row>
    <row r="141" spans="1:8">
      <c r="A141" s="33">
        <v>5</v>
      </c>
      <c r="B141" s="33" t="s">
        <v>68</v>
      </c>
      <c r="C141" s="34" t="s">
        <v>32</v>
      </c>
      <c r="D141" s="35">
        <v>41489</v>
      </c>
      <c r="E141" s="36">
        <v>12</v>
      </c>
      <c r="F141" s="37">
        <v>0.7</v>
      </c>
      <c r="G141" s="37"/>
      <c r="H141" s="38">
        <f>SUM(E141-F141-G141)</f>
        <v>11.3</v>
      </c>
    </row>
    <row r="142" spans="1:8">
      <c r="A142" s="11">
        <v>6</v>
      </c>
      <c r="B142" s="11" t="s">
        <v>62</v>
      </c>
      <c r="C142" s="12" t="s">
        <v>41</v>
      </c>
      <c r="D142" s="18">
        <v>41659</v>
      </c>
      <c r="E142" s="14">
        <v>12</v>
      </c>
      <c r="F142" s="15">
        <v>0.8</v>
      </c>
      <c r="G142" s="15"/>
      <c r="H142" s="16">
        <f>SUM(E142-F142-G142)</f>
        <v>11.2</v>
      </c>
    </row>
    <row r="143" spans="1:8">
      <c r="A143" s="11">
        <v>7</v>
      </c>
      <c r="B143" s="11" t="s">
        <v>54</v>
      </c>
      <c r="C143" s="12" t="s">
        <v>41</v>
      </c>
      <c r="D143" s="18">
        <v>41430</v>
      </c>
      <c r="E143" s="14">
        <v>12</v>
      </c>
      <c r="F143" s="15">
        <v>0.8</v>
      </c>
      <c r="G143" s="15"/>
      <c r="H143" s="16">
        <f>SUM(E143-F143-G143)</f>
        <v>11.2</v>
      </c>
    </row>
    <row r="144" spans="1:8">
      <c r="A144" s="11">
        <v>8</v>
      </c>
      <c r="B144" s="11" t="s">
        <v>63</v>
      </c>
      <c r="C144" s="12" t="s">
        <v>64</v>
      </c>
      <c r="D144" s="18">
        <v>41348</v>
      </c>
      <c r="E144" s="14">
        <v>12</v>
      </c>
      <c r="F144" s="15">
        <v>0.8</v>
      </c>
      <c r="G144" s="15"/>
      <c r="H144" s="16">
        <f>SUM(E144-F144-G144)</f>
        <v>11.2</v>
      </c>
    </row>
    <row r="145" spans="1:8">
      <c r="A145" s="11">
        <v>9</v>
      </c>
      <c r="B145" s="11" t="s">
        <v>51</v>
      </c>
      <c r="C145" s="12" t="s">
        <v>41</v>
      </c>
      <c r="D145" s="18">
        <v>41311</v>
      </c>
      <c r="E145" s="14">
        <v>12</v>
      </c>
      <c r="F145" s="15">
        <v>0.8</v>
      </c>
      <c r="G145" s="15"/>
      <c r="H145" s="16">
        <f>SUM(E145-F145-G145)</f>
        <v>11.2</v>
      </c>
    </row>
    <row r="146" spans="1:8">
      <c r="A146" s="11">
        <v>10</v>
      </c>
      <c r="B146" s="11" t="s">
        <v>77</v>
      </c>
      <c r="C146" s="12" t="s">
        <v>75</v>
      </c>
      <c r="D146" s="18">
        <v>41780</v>
      </c>
      <c r="E146" s="14">
        <v>12</v>
      </c>
      <c r="F146" s="15">
        <v>1</v>
      </c>
      <c r="G146" s="15"/>
      <c r="H146" s="16">
        <f>SUM(E146-F146-G146)</f>
        <v>11</v>
      </c>
    </row>
    <row r="147" spans="1:8">
      <c r="A147" s="19">
        <v>11</v>
      </c>
      <c r="B147" s="19" t="s">
        <v>60</v>
      </c>
      <c r="C147" s="20" t="s">
        <v>61</v>
      </c>
      <c r="D147" s="21">
        <v>41678</v>
      </c>
      <c r="E147" s="22">
        <v>12</v>
      </c>
      <c r="F147" s="23">
        <v>1</v>
      </c>
      <c r="G147" s="23"/>
      <c r="H147" s="24">
        <f>SUM(E147-F147-G147)</f>
        <v>11</v>
      </c>
    </row>
    <row r="148" spans="1:8">
      <c r="A148" s="19">
        <v>12</v>
      </c>
      <c r="B148" s="19" t="s">
        <v>57</v>
      </c>
      <c r="C148" s="20" t="s">
        <v>41</v>
      </c>
      <c r="D148" s="21">
        <v>41624</v>
      </c>
      <c r="E148" s="22">
        <v>12</v>
      </c>
      <c r="F148" s="23">
        <v>1</v>
      </c>
      <c r="G148" s="23"/>
      <c r="H148" s="24">
        <f>SUM(E148-F148-G148)</f>
        <v>11</v>
      </c>
    </row>
    <row r="149" spans="1:8">
      <c r="A149" s="19">
        <v>13</v>
      </c>
      <c r="B149" s="19" t="s">
        <v>69</v>
      </c>
      <c r="C149" s="20" t="s">
        <v>64</v>
      </c>
      <c r="D149" s="21">
        <v>41417</v>
      </c>
      <c r="E149" s="22">
        <v>12</v>
      </c>
      <c r="F149" s="23">
        <v>0.9</v>
      </c>
      <c r="G149" s="23"/>
      <c r="H149" s="24">
        <f>SUM(E149-F149-G149)</f>
        <v>11.1</v>
      </c>
    </row>
    <row r="150" spans="1:8">
      <c r="A150" s="19">
        <v>14</v>
      </c>
      <c r="B150" s="19" t="s">
        <v>58</v>
      </c>
      <c r="C150" s="20" t="s">
        <v>41</v>
      </c>
      <c r="D150" s="21">
        <v>41773</v>
      </c>
      <c r="E150" s="22">
        <v>11.9</v>
      </c>
      <c r="F150" s="23">
        <v>1</v>
      </c>
      <c r="G150" s="23"/>
      <c r="H150" s="24">
        <f>SUM(E150-F150-G150)</f>
        <v>10.9</v>
      </c>
    </row>
    <row r="151" spans="1:8">
      <c r="A151" s="19">
        <v>15</v>
      </c>
      <c r="B151" s="19" t="s">
        <v>83</v>
      </c>
      <c r="C151" s="20" t="s">
        <v>84</v>
      </c>
      <c r="D151" s="21">
        <v>41629</v>
      </c>
      <c r="E151" s="22">
        <v>12</v>
      </c>
      <c r="F151" s="23">
        <v>1.1000000000000001</v>
      </c>
      <c r="G151" s="23"/>
      <c r="H151" s="24">
        <f>SUM(E151-F151-G151)</f>
        <v>10.9</v>
      </c>
    </row>
    <row r="152" spans="1:8">
      <c r="A152" s="19">
        <v>16</v>
      </c>
      <c r="B152" s="19" t="s">
        <v>78</v>
      </c>
      <c r="C152" s="20" t="s">
        <v>41</v>
      </c>
      <c r="D152" s="21">
        <v>41617</v>
      </c>
      <c r="E152" s="22">
        <v>12</v>
      </c>
      <c r="F152" s="23">
        <v>1.1000000000000001</v>
      </c>
      <c r="G152" s="23"/>
      <c r="H152" s="24">
        <f>SUM(E152-F152-G152)</f>
        <v>10.9</v>
      </c>
    </row>
    <row r="153" spans="1:8">
      <c r="A153" s="19">
        <v>17</v>
      </c>
      <c r="B153" s="19" t="s">
        <v>82</v>
      </c>
      <c r="C153" s="20" t="s">
        <v>32</v>
      </c>
      <c r="D153" s="21">
        <v>41554</v>
      </c>
      <c r="E153" s="22">
        <v>12</v>
      </c>
      <c r="F153" s="23">
        <v>1.1000000000000001</v>
      </c>
      <c r="G153" s="23"/>
      <c r="H153" s="24">
        <f>SUM(E153-F153-G153)</f>
        <v>10.9</v>
      </c>
    </row>
    <row r="154" spans="1:8">
      <c r="A154" s="19">
        <v>18</v>
      </c>
      <c r="B154" s="19" t="s">
        <v>81</v>
      </c>
      <c r="C154" s="20" t="s">
        <v>41</v>
      </c>
      <c r="D154" s="21">
        <v>41537</v>
      </c>
      <c r="E154" s="22">
        <v>12</v>
      </c>
      <c r="F154" s="23">
        <v>1.1000000000000001</v>
      </c>
      <c r="G154" s="23"/>
      <c r="H154" s="24">
        <f>SUM(E154-F154-G154)</f>
        <v>10.9</v>
      </c>
    </row>
    <row r="155" spans="1:8">
      <c r="A155" s="19">
        <v>19</v>
      </c>
      <c r="B155" s="19" t="s">
        <v>73</v>
      </c>
      <c r="C155" s="20" t="s">
        <v>32</v>
      </c>
      <c r="D155" s="21">
        <v>41357</v>
      </c>
      <c r="E155" s="22">
        <v>12</v>
      </c>
      <c r="F155" s="23">
        <v>1.1000000000000001</v>
      </c>
      <c r="G155" s="23"/>
      <c r="H155" s="24">
        <f>SUM(E155-F155-G155)</f>
        <v>10.9</v>
      </c>
    </row>
    <row r="156" spans="1:8">
      <c r="A156" s="19">
        <v>20</v>
      </c>
      <c r="B156" s="19" t="s">
        <v>55</v>
      </c>
      <c r="C156" s="20" t="s">
        <v>41</v>
      </c>
      <c r="D156" s="21">
        <v>41310</v>
      </c>
      <c r="E156" s="22">
        <v>12</v>
      </c>
      <c r="F156" s="23">
        <v>1.1000000000000001</v>
      </c>
      <c r="G156" s="23"/>
      <c r="H156" s="24">
        <f>SUM(E156-F156-G156)</f>
        <v>10.9</v>
      </c>
    </row>
    <row r="157" spans="1:8">
      <c r="A157" s="19">
        <v>21</v>
      </c>
      <c r="B157" s="19" t="s">
        <v>66</v>
      </c>
      <c r="C157" s="20" t="s">
        <v>64</v>
      </c>
      <c r="D157" s="21">
        <v>41276</v>
      </c>
      <c r="E157" s="22">
        <v>12</v>
      </c>
      <c r="F157" s="23">
        <v>1.1000000000000001</v>
      </c>
      <c r="G157" s="23"/>
      <c r="H157" s="24">
        <f>SUM(E157-F157-G157)</f>
        <v>10.9</v>
      </c>
    </row>
    <row r="158" spans="1:8">
      <c r="A158" s="19">
        <v>22</v>
      </c>
      <c r="B158" s="19" t="s">
        <v>79</v>
      </c>
      <c r="C158" s="20" t="s">
        <v>75</v>
      </c>
      <c r="D158" s="21">
        <v>41556</v>
      </c>
      <c r="E158" s="22">
        <v>12</v>
      </c>
      <c r="F158" s="23">
        <v>1.2</v>
      </c>
      <c r="G158" s="23"/>
      <c r="H158" s="24">
        <f>SUM(E158-F158-G158)</f>
        <v>10.8</v>
      </c>
    </row>
    <row r="159" spans="1:8">
      <c r="A159" s="19">
        <v>23</v>
      </c>
      <c r="B159" s="19" t="s">
        <v>72</v>
      </c>
      <c r="C159" s="20" t="s">
        <v>41</v>
      </c>
      <c r="D159" s="21">
        <v>41311</v>
      </c>
      <c r="E159" s="22">
        <v>11.9</v>
      </c>
      <c r="F159" s="23">
        <v>1.1000000000000001</v>
      </c>
      <c r="G159" s="23"/>
      <c r="H159" s="24">
        <f>SUM(E159-F159-G159)</f>
        <v>10.8</v>
      </c>
    </row>
    <row r="160" spans="1:8">
      <c r="A160" s="19">
        <v>24</v>
      </c>
      <c r="B160" s="19" t="s">
        <v>71</v>
      </c>
      <c r="C160" s="20" t="s">
        <v>27</v>
      </c>
      <c r="D160" s="21">
        <v>41824</v>
      </c>
      <c r="E160" s="22">
        <v>12</v>
      </c>
      <c r="F160" s="23">
        <v>1.3</v>
      </c>
      <c r="G160" s="23"/>
      <c r="H160" s="24">
        <f>SUM(E160-F160-G160)</f>
        <v>10.7</v>
      </c>
    </row>
    <row r="161" spans="1:8">
      <c r="A161" s="19">
        <v>25</v>
      </c>
      <c r="B161" s="19" t="s">
        <v>65</v>
      </c>
      <c r="C161" s="20" t="s">
        <v>41</v>
      </c>
      <c r="D161" s="21">
        <v>41597</v>
      </c>
      <c r="E161" s="22">
        <v>12</v>
      </c>
      <c r="F161" s="23">
        <v>1.3</v>
      </c>
      <c r="G161" s="23"/>
      <c r="H161" s="24">
        <f>SUM(E161-F161-G161)</f>
        <v>10.7</v>
      </c>
    </row>
    <row r="162" spans="1:8">
      <c r="A162" s="19">
        <v>26</v>
      </c>
      <c r="B162" s="19" t="s">
        <v>67</v>
      </c>
      <c r="C162" s="20" t="s">
        <v>41</v>
      </c>
      <c r="D162" s="21">
        <v>41317</v>
      </c>
      <c r="E162" s="22">
        <v>12</v>
      </c>
      <c r="F162" s="23">
        <v>1.5</v>
      </c>
      <c r="G162" s="23"/>
      <c r="H162" s="24">
        <f>SUM(E162-F162-G162)</f>
        <v>10.5</v>
      </c>
    </row>
    <row r="163" spans="1:8">
      <c r="A163" s="19">
        <v>27</v>
      </c>
      <c r="B163" s="19" t="s">
        <v>80</v>
      </c>
      <c r="C163" s="20" t="s">
        <v>75</v>
      </c>
      <c r="D163" s="21">
        <v>41799</v>
      </c>
      <c r="E163" s="22">
        <v>12</v>
      </c>
      <c r="F163" s="23">
        <v>1.65</v>
      </c>
      <c r="G163" s="23"/>
      <c r="H163" s="24">
        <f>SUM(E163-F163-G163)</f>
        <v>10.35</v>
      </c>
    </row>
    <row r="164" spans="1:8">
      <c r="A164" s="19">
        <v>28</v>
      </c>
      <c r="B164" s="19" t="s">
        <v>76</v>
      </c>
      <c r="C164" s="20" t="s">
        <v>27</v>
      </c>
      <c r="D164" s="21">
        <v>41698</v>
      </c>
      <c r="E164" s="22">
        <v>12</v>
      </c>
      <c r="F164" s="23">
        <v>1.85</v>
      </c>
      <c r="G164" s="23"/>
      <c r="H164" s="24">
        <f>SUM(E164-F164-G164)</f>
        <v>10.15</v>
      </c>
    </row>
    <row r="165" spans="1:8">
      <c r="A165" s="19">
        <v>29</v>
      </c>
      <c r="B165" s="19" t="s">
        <v>74</v>
      </c>
      <c r="C165" s="20" t="s">
        <v>75</v>
      </c>
      <c r="D165" s="21">
        <v>41592</v>
      </c>
      <c r="E165" s="22">
        <v>12</v>
      </c>
      <c r="F165" s="23">
        <v>1.95</v>
      </c>
      <c r="G165" s="23"/>
      <c r="H165" s="24">
        <f>SUM(E165-F165-G165)</f>
        <v>10.050000000000001</v>
      </c>
    </row>
    <row r="166" spans="1:8">
      <c r="A166" s="19">
        <v>30</v>
      </c>
      <c r="B166" s="19" t="s">
        <v>52</v>
      </c>
      <c r="C166" s="20" t="s">
        <v>53</v>
      </c>
      <c r="D166" s="21">
        <v>41322</v>
      </c>
      <c r="E166" s="22">
        <v>0</v>
      </c>
      <c r="F166" s="23">
        <v>0</v>
      </c>
      <c r="G166" s="23"/>
      <c r="H166" s="24">
        <f>SUM(E166-F166-G166)</f>
        <v>0</v>
      </c>
    </row>
    <row r="168" spans="1:8">
      <c r="C168" s="39"/>
      <c r="E168" s="90" t="s">
        <v>24</v>
      </c>
      <c r="F168" s="90"/>
      <c r="G168" s="90"/>
      <c r="H168" s="90"/>
    </row>
    <row r="169" spans="1:8" ht="30">
      <c r="B169" s="4" t="s">
        <v>7</v>
      </c>
      <c r="C169" s="5" t="s">
        <v>8</v>
      </c>
      <c r="D169" s="4" t="s">
        <v>9</v>
      </c>
      <c r="E169" s="27" t="s">
        <v>10</v>
      </c>
      <c r="F169" s="27" t="s">
        <v>15</v>
      </c>
      <c r="G169" s="27" t="s">
        <v>12</v>
      </c>
      <c r="H169" s="27" t="s">
        <v>25</v>
      </c>
    </row>
    <row r="170" spans="1:8">
      <c r="A170" s="33">
        <v>1</v>
      </c>
      <c r="B170" s="33" t="s">
        <v>60</v>
      </c>
      <c r="C170" s="34" t="s">
        <v>61</v>
      </c>
      <c r="D170" s="35">
        <v>41678</v>
      </c>
      <c r="E170" s="36">
        <v>23.5</v>
      </c>
      <c r="F170" s="37">
        <v>1</v>
      </c>
      <c r="G170" s="37"/>
      <c r="H170" s="38">
        <f t="shared" ref="H170:H196" si="1">SUM(E170-F170-G170)</f>
        <v>22.5</v>
      </c>
    </row>
    <row r="171" spans="1:8">
      <c r="A171" s="33">
        <v>2</v>
      </c>
      <c r="B171" s="33" t="s">
        <v>70</v>
      </c>
      <c r="C171" s="34" t="s">
        <v>32</v>
      </c>
      <c r="D171" s="35">
        <v>41718</v>
      </c>
      <c r="E171" s="36">
        <v>23.5</v>
      </c>
      <c r="F171" s="37">
        <v>1.1000000000000001</v>
      </c>
      <c r="G171" s="37"/>
      <c r="H171" s="38">
        <f t="shared" si="1"/>
        <v>22.4</v>
      </c>
    </row>
    <row r="172" spans="1:8">
      <c r="A172" s="33">
        <v>3</v>
      </c>
      <c r="B172" s="33" t="s">
        <v>50</v>
      </c>
      <c r="C172" s="34" t="s">
        <v>41</v>
      </c>
      <c r="D172" s="35">
        <v>41984</v>
      </c>
      <c r="E172" s="36">
        <v>22.5</v>
      </c>
      <c r="F172" s="37">
        <v>0.3</v>
      </c>
      <c r="G172" s="37"/>
      <c r="H172" s="38">
        <f t="shared" si="1"/>
        <v>22.2</v>
      </c>
    </row>
    <row r="173" spans="1:8">
      <c r="A173" s="33">
        <v>4</v>
      </c>
      <c r="B173" s="33" t="s">
        <v>58</v>
      </c>
      <c r="C173" s="34" t="s">
        <v>41</v>
      </c>
      <c r="D173" s="35">
        <v>41773</v>
      </c>
      <c r="E173" s="36">
        <v>23.5</v>
      </c>
      <c r="F173" s="37">
        <v>1.35</v>
      </c>
      <c r="G173" s="37"/>
      <c r="H173" s="38">
        <f t="shared" si="1"/>
        <v>22.15</v>
      </c>
    </row>
    <row r="174" spans="1:8">
      <c r="A174" s="33">
        <v>5</v>
      </c>
      <c r="B174" s="33" t="s">
        <v>80</v>
      </c>
      <c r="C174" s="34" t="s">
        <v>75</v>
      </c>
      <c r="D174" s="35">
        <v>41799</v>
      </c>
      <c r="E174" s="36">
        <v>23.5</v>
      </c>
      <c r="F174" s="37">
        <v>1.55</v>
      </c>
      <c r="G174" s="37"/>
      <c r="H174" s="38">
        <f t="shared" si="1"/>
        <v>21.95</v>
      </c>
    </row>
    <row r="175" spans="1:8">
      <c r="A175" s="11">
        <v>6</v>
      </c>
      <c r="B175" s="11" t="s">
        <v>74</v>
      </c>
      <c r="C175" s="12" t="s">
        <v>75</v>
      </c>
      <c r="D175" s="18">
        <v>41592</v>
      </c>
      <c r="E175" s="14">
        <v>22.5</v>
      </c>
      <c r="F175" s="15">
        <v>0.55000000000000004</v>
      </c>
      <c r="G175" s="15"/>
      <c r="H175" s="16">
        <f t="shared" si="1"/>
        <v>21.95</v>
      </c>
    </row>
    <row r="176" spans="1:8">
      <c r="A176" s="11">
        <v>7</v>
      </c>
      <c r="B176" s="11" t="s">
        <v>55</v>
      </c>
      <c r="C176" s="12" t="s">
        <v>41</v>
      </c>
      <c r="D176" s="18">
        <v>41310</v>
      </c>
      <c r="E176" s="14">
        <v>22.5</v>
      </c>
      <c r="F176" s="15">
        <v>0.55000000000000004</v>
      </c>
      <c r="G176" s="15"/>
      <c r="H176" s="16">
        <f t="shared" si="1"/>
        <v>21.95</v>
      </c>
    </row>
    <row r="177" spans="1:8">
      <c r="A177" s="11">
        <v>8</v>
      </c>
      <c r="B177" s="11" t="s">
        <v>51</v>
      </c>
      <c r="C177" s="12" t="s">
        <v>41</v>
      </c>
      <c r="D177" s="18">
        <v>41311</v>
      </c>
      <c r="E177" s="14">
        <v>23.5</v>
      </c>
      <c r="F177" s="15">
        <v>1.6</v>
      </c>
      <c r="G177" s="15"/>
      <c r="H177" s="16">
        <f t="shared" si="1"/>
        <v>21.9</v>
      </c>
    </row>
    <row r="178" spans="1:8">
      <c r="A178" s="11">
        <v>9</v>
      </c>
      <c r="B178" s="11" t="s">
        <v>65</v>
      </c>
      <c r="C178" s="12" t="s">
        <v>41</v>
      </c>
      <c r="D178" s="18">
        <v>41597</v>
      </c>
      <c r="E178" s="14">
        <v>22.5</v>
      </c>
      <c r="F178" s="15">
        <v>0.65</v>
      </c>
      <c r="G178" s="15"/>
      <c r="H178" s="16">
        <f t="shared" si="1"/>
        <v>21.85</v>
      </c>
    </row>
    <row r="179" spans="1:8">
      <c r="A179" s="11">
        <v>10</v>
      </c>
      <c r="B179" s="11" t="s">
        <v>72</v>
      </c>
      <c r="C179" s="12" t="s">
        <v>41</v>
      </c>
      <c r="D179" s="18">
        <v>41311</v>
      </c>
      <c r="E179" s="14">
        <v>22.5</v>
      </c>
      <c r="F179" s="15">
        <v>0.65</v>
      </c>
      <c r="G179" s="15"/>
      <c r="H179" s="16">
        <f t="shared" si="1"/>
        <v>21.85</v>
      </c>
    </row>
    <row r="180" spans="1:8">
      <c r="A180" s="19">
        <v>11</v>
      </c>
      <c r="B180" s="19" t="s">
        <v>85</v>
      </c>
      <c r="C180" s="20" t="s">
        <v>27</v>
      </c>
      <c r="D180" s="21">
        <v>41309</v>
      </c>
      <c r="E180" s="40">
        <v>23.5</v>
      </c>
      <c r="F180" s="23">
        <v>1.65</v>
      </c>
      <c r="G180" s="28"/>
      <c r="H180" s="29">
        <f t="shared" si="1"/>
        <v>21.85</v>
      </c>
    </row>
    <row r="181" spans="1:8">
      <c r="A181" s="19">
        <v>12</v>
      </c>
      <c r="B181" s="19" t="s">
        <v>54</v>
      </c>
      <c r="C181" s="20" t="s">
        <v>41</v>
      </c>
      <c r="D181" s="21">
        <v>41430</v>
      </c>
      <c r="E181" s="40">
        <v>22.5</v>
      </c>
      <c r="F181" s="23">
        <v>0.85</v>
      </c>
      <c r="G181" s="28"/>
      <c r="H181" s="29">
        <f t="shared" si="1"/>
        <v>21.65</v>
      </c>
    </row>
    <row r="182" spans="1:8">
      <c r="A182" s="19">
        <v>13</v>
      </c>
      <c r="B182" s="19" t="s">
        <v>67</v>
      </c>
      <c r="C182" s="20" t="s">
        <v>41</v>
      </c>
      <c r="D182" s="21">
        <v>41317</v>
      </c>
      <c r="E182" s="40">
        <v>22.5</v>
      </c>
      <c r="F182" s="23">
        <v>0.9</v>
      </c>
      <c r="G182" s="28"/>
      <c r="H182" s="29">
        <f t="shared" si="1"/>
        <v>21.6</v>
      </c>
    </row>
    <row r="183" spans="1:8">
      <c r="A183" s="19">
        <v>14</v>
      </c>
      <c r="B183" s="19" t="s">
        <v>56</v>
      </c>
      <c r="C183" s="20" t="s">
        <v>41</v>
      </c>
      <c r="D183" s="21">
        <v>41723</v>
      </c>
      <c r="E183" s="31">
        <v>22.5</v>
      </c>
      <c r="F183" s="23">
        <v>1</v>
      </c>
      <c r="G183" s="28"/>
      <c r="H183" s="29">
        <f t="shared" si="1"/>
        <v>21.5</v>
      </c>
    </row>
    <row r="184" spans="1:8">
      <c r="A184" s="19">
        <v>15</v>
      </c>
      <c r="B184" s="19" t="s">
        <v>57</v>
      </c>
      <c r="C184" s="20" t="s">
        <v>41</v>
      </c>
      <c r="D184" s="21">
        <v>41624</v>
      </c>
      <c r="E184" s="40">
        <v>22.5</v>
      </c>
      <c r="F184" s="23">
        <v>1</v>
      </c>
      <c r="G184" s="28"/>
      <c r="H184" s="29">
        <f t="shared" si="1"/>
        <v>21.5</v>
      </c>
    </row>
    <row r="185" spans="1:8">
      <c r="A185" s="19">
        <v>16</v>
      </c>
      <c r="B185" s="19" t="s">
        <v>63</v>
      </c>
      <c r="C185" s="20" t="s">
        <v>64</v>
      </c>
      <c r="D185" s="21">
        <v>41348</v>
      </c>
      <c r="E185" s="40">
        <v>23.5</v>
      </c>
      <c r="F185" s="23">
        <v>2.1</v>
      </c>
      <c r="G185" s="28"/>
      <c r="H185" s="29">
        <f t="shared" si="1"/>
        <v>21.4</v>
      </c>
    </row>
    <row r="186" spans="1:8">
      <c r="A186" s="19">
        <v>17</v>
      </c>
      <c r="B186" s="19" t="s">
        <v>81</v>
      </c>
      <c r="C186" s="20" t="s">
        <v>41</v>
      </c>
      <c r="D186" s="21">
        <v>41537</v>
      </c>
      <c r="E186" s="45">
        <v>22.5</v>
      </c>
      <c r="F186" s="23">
        <v>1.1499999999999999</v>
      </c>
      <c r="G186" s="28"/>
      <c r="H186" s="29">
        <f t="shared" si="1"/>
        <v>21.35</v>
      </c>
    </row>
    <row r="187" spans="1:8">
      <c r="A187" s="19">
        <v>18</v>
      </c>
      <c r="B187" s="19" t="s">
        <v>86</v>
      </c>
      <c r="C187" s="20" t="s">
        <v>27</v>
      </c>
      <c r="D187" s="21">
        <v>41450</v>
      </c>
      <c r="E187" s="40">
        <v>22.5</v>
      </c>
      <c r="F187" s="23">
        <v>1.2</v>
      </c>
      <c r="G187" s="28"/>
      <c r="H187" s="29">
        <f t="shared" si="1"/>
        <v>21.3</v>
      </c>
    </row>
    <row r="188" spans="1:8">
      <c r="A188" s="19">
        <v>19</v>
      </c>
      <c r="B188" s="19" t="s">
        <v>66</v>
      </c>
      <c r="C188" s="20" t="s">
        <v>64</v>
      </c>
      <c r="D188" s="21">
        <v>41276</v>
      </c>
      <c r="E188" s="40">
        <v>23</v>
      </c>
      <c r="F188" s="23">
        <v>1.75</v>
      </c>
      <c r="G188" s="28"/>
      <c r="H188" s="29">
        <f t="shared" si="1"/>
        <v>21.25</v>
      </c>
    </row>
    <row r="189" spans="1:8">
      <c r="A189" s="19">
        <v>20</v>
      </c>
      <c r="B189" s="19" t="s">
        <v>76</v>
      </c>
      <c r="C189" s="20" t="s">
        <v>27</v>
      </c>
      <c r="D189" s="21">
        <v>41698</v>
      </c>
      <c r="E189" s="40">
        <v>22.5</v>
      </c>
      <c r="F189" s="23">
        <v>1.35</v>
      </c>
      <c r="G189" s="28"/>
      <c r="H189" s="29">
        <f t="shared" si="1"/>
        <v>21.15</v>
      </c>
    </row>
    <row r="190" spans="1:8">
      <c r="A190" s="19">
        <v>21</v>
      </c>
      <c r="B190" s="19" t="s">
        <v>77</v>
      </c>
      <c r="C190" s="20" t="s">
        <v>75</v>
      </c>
      <c r="D190" s="21">
        <v>41780</v>
      </c>
      <c r="E190" s="40">
        <v>22.5</v>
      </c>
      <c r="F190" s="23">
        <v>1.5</v>
      </c>
      <c r="G190" s="28"/>
      <c r="H190" s="29">
        <f t="shared" si="1"/>
        <v>21</v>
      </c>
    </row>
    <row r="191" spans="1:8">
      <c r="A191" s="19">
        <v>22</v>
      </c>
      <c r="B191" s="19" t="s">
        <v>62</v>
      </c>
      <c r="C191" s="20" t="s">
        <v>41</v>
      </c>
      <c r="D191" s="21">
        <v>41659</v>
      </c>
      <c r="E191" s="40">
        <v>22.5</v>
      </c>
      <c r="F191" s="23">
        <v>1.4</v>
      </c>
      <c r="G191" s="28"/>
      <c r="H191" s="29">
        <f t="shared" si="1"/>
        <v>21.1</v>
      </c>
    </row>
    <row r="192" spans="1:8">
      <c r="A192" s="19">
        <v>23</v>
      </c>
      <c r="B192" s="19" t="s">
        <v>79</v>
      </c>
      <c r="C192" s="20" t="s">
        <v>75</v>
      </c>
      <c r="D192" s="21">
        <v>41556</v>
      </c>
      <c r="E192" s="40">
        <v>22.5</v>
      </c>
      <c r="F192" s="23">
        <v>1.8</v>
      </c>
      <c r="G192" s="28"/>
      <c r="H192" s="29">
        <f t="shared" si="1"/>
        <v>20.7</v>
      </c>
    </row>
    <row r="193" spans="1:8">
      <c r="A193" s="19">
        <v>24</v>
      </c>
      <c r="B193" s="19" t="s">
        <v>78</v>
      </c>
      <c r="C193" s="20" t="s">
        <v>41</v>
      </c>
      <c r="D193" s="21">
        <v>41617</v>
      </c>
      <c r="E193" s="40">
        <v>22.5</v>
      </c>
      <c r="F193" s="23">
        <v>1.9</v>
      </c>
      <c r="G193" s="28"/>
      <c r="H193" s="29">
        <f t="shared" si="1"/>
        <v>20.6</v>
      </c>
    </row>
    <row r="194" spans="1:8">
      <c r="A194" s="19">
        <v>25</v>
      </c>
      <c r="B194" s="19" t="s">
        <v>71</v>
      </c>
      <c r="C194" s="20" t="s">
        <v>27</v>
      </c>
      <c r="D194" s="21">
        <v>41824</v>
      </c>
      <c r="E194" s="40">
        <v>11.5</v>
      </c>
      <c r="F194" s="23">
        <v>0.55000000000000004</v>
      </c>
      <c r="G194" s="28"/>
      <c r="H194" s="29">
        <f t="shared" si="1"/>
        <v>10.95</v>
      </c>
    </row>
    <row r="195" spans="1:8">
      <c r="A195" s="19">
        <v>26</v>
      </c>
      <c r="B195" s="19" t="s">
        <v>83</v>
      </c>
      <c r="C195" s="20" t="s">
        <v>84</v>
      </c>
      <c r="D195" s="21">
        <v>41629</v>
      </c>
      <c r="E195" s="40">
        <v>11.5</v>
      </c>
      <c r="F195" s="23">
        <v>0.65</v>
      </c>
      <c r="G195" s="28"/>
      <c r="H195" s="29">
        <f t="shared" si="1"/>
        <v>10.85</v>
      </c>
    </row>
    <row r="196" spans="1:8">
      <c r="A196" s="19">
        <v>27</v>
      </c>
      <c r="B196" s="19" t="s">
        <v>69</v>
      </c>
      <c r="C196" s="20" t="s">
        <v>64</v>
      </c>
      <c r="D196" s="21">
        <v>41417</v>
      </c>
      <c r="E196" s="31">
        <v>11.5</v>
      </c>
      <c r="F196" s="23">
        <v>0.85</v>
      </c>
      <c r="G196" s="28"/>
      <c r="H196" s="29">
        <f t="shared" si="1"/>
        <v>10.65</v>
      </c>
    </row>
  </sheetData>
  <sortState ref="B150:H157">
    <sortCondition descending="1" ref="D150:D157"/>
  </sortState>
  <mergeCells count="11">
    <mergeCell ref="A1:U1"/>
    <mergeCell ref="B2:U2"/>
    <mergeCell ref="E3:H3"/>
    <mergeCell ref="I3:L3"/>
    <mergeCell ref="M3:P3"/>
    <mergeCell ref="Q3:T3"/>
    <mergeCell ref="E36:H36"/>
    <mergeCell ref="E69:H69"/>
    <mergeCell ref="E102:H102"/>
    <mergeCell ref="E135:H135"/>
    <mergeCell ref="E168:H168"/>
  </mergeCells>
  <dataValidations count="1">
    <dataValidation type="custom" allowBlank="1" showInputMessage="1" showErrorMessage="1" sqref="H38:H68 T5:T34 P5:P34 H5:H34 L5:L34 H71:H100 H170:H196 H137:H166 H104:H133">
      <formula1>"bvbv"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3"/>
  <sheetViews>
    <sheetView workbookViewId="0">
      <selection activeCell="A126" sqref="A126:H135"/>
    </sheetView>
  </sheetViews>
  <sheetFormatPr defaultRowHeight="15"/>
  <cols>
    <col min="1" max="1" width="3" bestFit="1" customWidth="1"/>
    <col min="2" max="2" width="23.285156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7.5703125" bestFit="1" customWidth="1"/>
  </cols>
  <sheetData>
    <row r="1" spans="1:21" ht="18.75">
      <c r="A1" s="91" t="s">
        <v>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18.75">
      <c r="A2" s="1"/>
      <c r="B2" s="91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>
      <c r="B3" s="2" t="s">
        <v>2</v>
      </c>
      <c r="C3" s="3"/>
      <c r="D3" s="3"/>
      <c r="E3" s="98" t="s">
        <v>3</v>
      </c>
      <c r="F3" s="99"/>
      <c r="G3" s="99"/>
      <c r="H3" s="99"/>
      <c r="I3" s="92" t="s">
        <v>4</v>
      </c>
      <c r="J3" s="93"/>
      <c r="K3" s="93"/>
      <c r="L3" s="102"/>
      <c r="M3" s="94" t="s">
        <v>5</v>
      </c>
      <c r="N3" s="95"/>
      <c r="O3" s="95"/>
      <c r="P3" s="95"/>
      <c r="Q3" s="96" t="s">
        <v>6</v>
      </c>
      <c r="R3" s="96"/>
      <c r="S3" s="96"/>
      <c r="T3" s="96"/>
      <c r="U3" s="3"/>
    </row>
    <row r="4" spans="1:21">
      <c r="B4" s="5" t="s">
        <v>7</v>
      </c>
      <c r="C4" s="5" t="s">
        <v>8</v>
      </c>
      <c r="D4" s="5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7" t="s">
        <v>10</v>
      </c>
      <c r="J4" s="7" t="s">
        <v>11</v>
      </c>
      <c r="K4" s="7" t="s">
        <v>12</v>
      </c>
      <c r="L4" s="7" t="s">
        <v>14</v>
      </c>
      <c r="M4" s="8" t="s">
        <v>10</v>
      </c>
      <c r="N4" s="8" t="s">
        <v>15</v>
      </c>
      <c r="O4" s="8" t="s">
        <v>12</v>
      </c>
      <c r="P4" s="8" t="s">
        <v>16</v>
      </c>
      <c r="Q4" s="9" t="s">
        <v>10</v>
      </c>
      <c r="R4" s="9" t="s">
        <v>15</v>
      </c>
      <c r="S4" s="9" t="s">
        <v>12</v>
      </c>
      <c r="T4" s="9" t="s">
        <v>17</v>
      </c>
      <c r="U4" s="10" t="s">
        <v>18</v>
      </c>
    </row>
    <row r="5" spans="1:21">
      <c r="A5" s="58">
        <v>1</v>
      </c>
      <c r="B5" s="33" t="s">
        <v>98</v>
      </c>
      <c r="C5" s="34" t="s">
        <v>53</v>
      </c>
      <c r="D5" s="35">
        <v>40778</v>
      </c>
      <c r="E5" s="46">
        <v>13</v>
      </c>
      <c r="F5" s="37">
        <v>1.0249999999999999</v>
      </c>
      <c r="G5" s="37"/>
      <c r="H5" s="38">
        <f t="shared" ref="H5:H25" si="0">SUM(E5-F5-G5)</f>
        <v>11.975</v>
      </c>
      <c r="I5" s="60">
        <v>13</v>
      </c>
      <c r="J5" s="37">
        <v>0.82499999999999996</v>
      </c>
      <c r="K5" s="37"/>
      <c r="L5" s="38">
        <f t="shared" ref="L5:L25" si="1">SUM(I5-J5-K5)</f>
        <v>12.175000000000001</v>
      </c>
      <c r="M5" s="60">
        <v>13</v>
      </c>
      <c r="N5" s="37">
        <v>0.45</v>
      </c>
      <c r="O5" s="37"/>
      <c r="P5" s="38">
        <f t="shared" ref="P5:P25" si="2">SUM(M5-N5-O5)</f>
        <v>12.55</v>
      </c>
      <c r="Q5" s="60">
        <v>0</v>
      </c>
      <c r="R5" s="37">
        <v>0</v>
      </c>
      <c r="S5" s="47"/>
      <c r="T5" s="48">
        <f t="shared" ref="T5:T25" si="3">SUM(Q5-R5-S5)</f>
        <v>0</v>
      </c>
      <c r="U5" s="85">
        <f t="shared" ref="U5:U25" si="4">SUM(H5,L5,P5,T5)-MIN(H5,L5,P5,T5)</f>
        <v>36.700000000000003</v>
      </c>
    </row>
    <row r="6" spans="1:21">
      <c r="A6" s="58">
        <v>2</v>
      </c>
      <c r="B6" s="86" t="s">
        <v>97</v>
      </c>
      <c r="C6" s="34" t="s">
        <v>53</v>
      </c>
      <c r="D6" s="87">
        <v>41243</v>
      </c>
      <c r="E6" s="46">
        <v>13</v>
      </c>
      <c r="F6" s="37">
        <v>1.25</v>
      </c>
      <c r="G6" s="37"/>
      <c r="H6" s="38">
        <f t="shared" si="0"/>
        <v>11.75</v>
      </c>
      <c r="I6" s="60">
        <v>13</v>
      </c>
      <c r="J6" s="37">
        <v>1.3</v>
      </c>
      <c r="K6" s="37"/>
      <c r="L6" s="38">
        <f t="shared" si="1"/>
        <v>11.7</v>
      </c>
      <c r="M6" s="60">
        <v>13</v>
      </c>
      <c r="N6" s="37">
        <v>0.4</v>
      </c>
      <c r="O6" s="37"/>
      <c r="P6" s="38">
        <f t="shared" si="2"/>
        <v>12.6</v>
      </c>
      <c r="Q6" s="60">
        <v>0</v>
      </c>
      <c r="R6" s="37">
        <v>0</v>
      </c>
      <c r="S6" s="47"/>
      <c r="T6" s="48">
        <f t="shared" si="3"/>
        <v>0</v>
      </c>
      <c r="U6" s="85">
        <f t="shared" si="4"/>
        <v>36.049999999999997</v>
      </c>
    </row>
    <row r="7" spans="1:21">
      <c r="A7" s="33">
        <v>3</v>
      </c>
      <c r="B7" s="33" t="s">
        <v>91</v>
      </c>
      <c r="C7" s="34" t="s">
        <v>41</v>
      </c>
      <c r="D7" s="35">
        <v>41015</v>
      </c>
      <c r="E7" s="60">
        <v>13</v>
      </c>
      <c r="F7" s="37">
        <v>1.3</v>
      </c>
      <c r="G7" s="37"/>
      <c r="H7" s="38">
        <f t="shared" si="0"/>
        <v>11.7</v>
      </c>
      <c r="I7" s="60">
        <v>12.9</v>
      </c>
      <c r="J7" s="37">
        <v>2</v>
      </c>
      <c r="K7" s="37"/>
      <c r="L7" s="38">
        <f t="shared" si="1"/>
        <v>10.9</v>
      </c>
      <c r="M7" s="60">
        <v>13</v>
      </c>
      <c r="N7" s="37">
        <v>0.35</v>
      </c>
      <c r="O7" s="37"/>
      <c r="P7" s="38">
        <f t="shared" si="2"/>
        <v>12.65</v>
      </c>
      <c r="Q7" s="60">
        <v>13</v>
      </c>
      <c r="R7" s="37">
        <v>1.4</v>
      </c>
      <c r="S7" s="47"/>
      <c r="T7" s="48">
        <f t="shared" si="3"/>
        <v>11.6</v>
      </c>
      <c r="U7" s="85">
        <f t="shared" si="4"/>
        <v>35.950000000000003</v>
      </c>
    </row>
    <row r="8" spans="1:21">
      <c r="A8" s="58">
        <v>4</v>
      </c>
      <c r="B8" s="33" t="s">
        <v>88</v>
      </c>
      <c r="C8" s="59" t="s">
        <v>89</v>
      </c>
      <c r="D8" s="35">
        <v>40954</v>
      </c>
      <c r="E8" s="60">
        <v>12.5</v>
      </c>
      <c r="F8" s="37">
        <v>2.4</v>
      </c>
      <c r="G8" s="37">
        <v>0.3</v>
      </c>
      <c r="H8" s="38">
        <f t="shared" si="0"/>
        <v>9.7999999999999989</v>
      </c>
      <c r="I8" s="60">
        <v>12.4</v>
      </c>
      <c r="J8" s="37">
        <v>1.05</v>
      </c>
      <c r="K8" s="37"/>
      <c r="L8" s="38">
        <f t="shared" si="1"/>
        <v>11.35</v>
      </c>
      <c r="M8" s="60">
        <v>13</v>
      </c>
      <c r="N8" s="37">
        <v>0.6</v>
      </c>
      <c r="O8" s="37"/>
      <c r="P8" s="38">
        <f t="shared" si="2"/>
        <v>12.4</v>
      </c>
      <c r="Q8" s="60">
        <v>13</v>
      </c>
      <c r="R8" s="37">
        <v>0.9</v>
      </c>
      <c r="S8" s="47"/>
      <c r="T8" s="48">
        <f t="shared" si="3"/>
        <v>12.1</v>
      </c>
      <c r="U8" s="85">
        <f t="shared" si="4"/>
        <v>35.85</v>
      </c>
    </row>
    <row r="9" spans="1:21">
      <c r="A9" s="58">
        <v>5</v>
      </c>
      <c r="B9" s="33" t="s">
        <v>93</v>
      </c>
      <c r="C9" s="59" t="s">
        <v>41</v>
      </c>
      <c r="D9" s="35">
        <v>40824</v>
      </c>
      <c r="E9" s="60">
        <v>13</v>
      </c>
      <c r="F9" s="37">
        <v>1.65</v>
      </c>
      <c r="G9" s="37"/>
      <c r="H9" s="38">
        <f t="shared" si="0"/>
        <v>11.35</v>
      </c>
      <c r="I9" s="60">
        <v>12.9</v>
      </c>
      <c r="J9" s="37">
        <v>1.4</v>
      </c>
      <c r="K9" s="37"/>
      <c r="L9" s="38">
        <f t="shared" si="1"/>
        <v>11.5</v>
      </c>
      <c r="M9" s="60">
        <v>13</v>
      </c>
      <c r="N9" s="37">
        <v>0.5</v>
      </c>
      <c r="O9" s="37"/>
      <c r="P9" s="38">
        <f t="shared" si="2"/>
        <v>12.5</v>
      </c>
      <c r="Q9" s="60">
        <v>13</v>
      </c>
      <c r="R9" s="37">
        <v>1.1499999999999999</v>
      </c>
      <c r="S9" s="47"/>
      <c r="T9" s="48">
        <f t="shared" si="3"/>
        <v>11.85</v>
      </c>
      <c r="U9" s="85">
        <f t="shared" si="4"/>
        <v>35.85</v>
      </c>
    </row>
    <row r="10" spans="1:21">
      <c r="A10" s="33">
        <v>6</v>
      </c>
      <c r="B10" s="33" t="s">
        <v>90</v>
      </c>
      <c r="C10" s="34" t="s">
        <v>89</v>
      </c>
      <c r="D10" s="35">
        <v>41054</v>
      </c>
      <c r="E10" s="60">
        <v>12.6</v>
      </c>
      <c r="F10" s="37">
        <v>2.6</v>
      </c>
      <c r="G10" s="37"/>
      <c r="H10" s="38">
        <f t="shared" si="0"/>
        <v>10</v>
      </c>
      <c r="I10" s="60">
        <v>13</v>
      </c>
      <c r="J10" s="37">
        <v>1.5</v>
      </c>
      <c r="K10" s="37"/>
      <c r="L10" s="38">
        <f t="shared" si="1"/>
        <v>11.5</v>
      </c>
      <c r="M10" s="60">
        <v>13</v>
      </c>
      <c r="N10" s="37">
        <v>0.55000000000000004</v>
      </c>
      <c r="O10" s="37"/>
      <c r="P10" s="38">
        <f t="shared" si="2"/>
        <v>12.45</v>
      </c>
      <c r="Q10" s="60">
        <v>13</v>
      </c>
      <c r="R10" s="37">
        <v>1.2</v>
      </c>
      <c r="S10" s="47"/>
      <c r="T10" s="48">
        <f t="shared" si="3"/>
        <v>11.8</v>
      </c>
      <c r="U10" s="85">
        <f t="shared" si="4"/>
        <v>35.75</v>
      </c>
    </row>
    <row r="11" spans="1:21">
      <c r="A11" s="58">
        <v>7</v>
      </c>
      <c r="B11" s="33" t="s">
        <v>95</v>
      </c>
      <c r="C11" s="34" t="s">
        <v>32</v>
      </c>
      <c r="D11" s="35">
        <v>40713</v>
      </c>
      <c r="E11" s="60">
        <v>13</v>
      </c>
      <c r="F11" s="37">
        <v>1.25</v>
      </c>
      <c r="G11" s="37"/>
      <c r="H11" s="38">
        <f t="shared" si="0"/>
        <v>11.75</v>
      </c>
      <c r="I11" s="60">
        <v>13</v>
      </c>
      <c r="J11" s="37">
        <v>1.7</v>
      </c>
      <c r="K11" s="37"/>
      <c r="L11" s="38">
        <f t="shared" si="1"/>
        <v>11.3</v>
      </c>
      <c r="M11" s="60">
        <v>13</v>
      </c>
      <c r="N11" s="37">
        <v>0.4</v>
      </c>
      <c r="O11" s="37"/>
      <c r="P11" s="38">
        <f t="shared" si="2"/>
        <v>12.6</v>
      </c>
      <c r="Q11" s="60">
        <v>0</v>
      </c>
      <c r="R11" s="37">
        <v>0</v>
      </c>
      <c r="S11" s="47"/>
      <c r="T11" s="48">
        <f t="shared" si="3"/>
        <v>0</v>
      </c>
      <c r="U11" s="85">
        <f t="shared" si="4"/>
        <v>35.65</v>
      </c>
    </row>
    <row r="12" spans="1:21">
      <c r="A12" s="58">
        <v>8</v>
      </c>
      <c r="B12" s="33" t="s">
        <v>92</v>
      </c>
      <c r="C12" s="34" t="s">
        <v>41</v>
      </c>
      <c r="D12" s="35">
        <v>40725</v>
      </c>
      <c r="E12" s="60">
        <v>12.7</v>
      </c>
      <c r="F12" s="37">
        <v>2</v>
      </c>
      <c r="G12" s="37"/>
      <c r="H12" s="38">
        <f t="shared" si="0"/>
        <v>10.7</v>
      </c>
      <c r="I12" s="60">
        <v>13</v>
      </c>
      <c r="J12" s="37">
        <v>1.45</v>
      </c>
      <c r="K12" s="37"/>
      <c r="L12" s="38">
        <f t="shared" si="1"/>
        <v>11.55</v>
      </c>
      <c r="M12" s="60">
        <v>13</v>
      </c>
      <c r="N12" s="37">
        <v>0.95</v>
      </c>
      <c r="O12" s="37"/>
      <c r="P12" s="38">
        <f t="shared" si="2"/>
        <v>12.05</v>
      </c>
      <c r="Q12" s="60">
        <v>13</v>
      </c>
      <c r="R12" s="37">
        <v>1</v>
      </c>
      <c r="S12" s="47"/>
      <c r="T12" s="48">
        <f t="shared" si="3"/>
        <v>12</v>
      </c>
      <c r="U12" s="85">
        <f t="shared" si="4"/>
        <v>35.599999999999994</v>
      </c>
    </row>
    <row r="13" spans="1:21">
      <c r="A13" s="11">
        <v>9</v>
      </c>
      <c r="B13" s="11" t="s">
        <v>96</v>
      </c>
      <c r="C13" s="12" t="s">
        <v>41</v>
      </c>
      <c r="D13" s="18">
        <v>40703</v>
      </c>
      <c r="E13" s="44">
        <v>12.4</v>
      </c>
      <c r="F13" s="15">
        <v>1.6</v>
      </c>
      <c r="G13" s="15"/>
      <c r="H13" s="16">
        <f t="shared" si="0"/>
        <v>10.8</v>
      </c>
      <c r="I13" s="44">
        <v>12.8</v>
      </c>
      <c r="J13" s="15">
        <v>1.4</v>
      </c>
      <c r="K13" s="15"/>
      <c r="L13" s="16">
        <f t="shared" si="1"/>
        <v>11.4</v>
      </c>
      <c r="M13" s="44">
        <v>13</v>
      </c>
      <c r="N13" s="15">
        <v>0.55000000000000004</v>
      </c>
      <c r="O13" s="15"/>
      <c r="P13" s="16">
        <f t="shared" si="2"/>
        <v>12.45</v>
      </c>
      <c r="Q13" s="44">
        <v>13</v>
      </c>
      <c r="R13" s="15">
        <v>1.35</v>
      </c>
      <c r="S13" s="42"/>
      <c r="T13" s="43">
        <f t="shared" si="3"/>
        <v>11.65</v>
      </c>
      <c r="U13" s="17">
        <f t="shared" si="4"/>
        <v>35.5</v>
      </c>
    </row>
    <row r="14" spans="1:21">
      <c r="A14" s="49">
        <v>10</v>
      </c>
      <c r="B14" s="11" t="s">
        <v>94</v>
      </c>
      <c r="C14" s="12" t="s">
        <v>41</v>
      </c>
      <c r="D14" s="18">
        <v>41073</v>
      </c>
      <c r="E14" s="44">
        <v>12.9</v>
      </c>
      <c r="F14" s="15">
        <v>1.55</v>
      </c>
      <c r="G14" s="15"/>
      <c r="H14" s="16">
        <f t="shared" si="0"/>
        <v>11.35</v>
      </c>
      <c r="I14" s="44">
        <v>12.9</v>
      </c>
      <c r="J14" s="15">
        <v>1.55</v>
      </c>
      <c r="K14" s="15"/>
      <c r="L14" s="16">
        <f t="shared" si="1"/>
        <v>11.35</v>
      </c>
      <c r="M14" s="44">
        <v>13</v>
      </c>
      <c r="N14" s="15">
        <v>0.45</v>
      </c>
      <c r="O14" s="15"/>
      <c r="P14" s="16">
        <f t="shared" si="2"/>
        <v>12.55</v>
      </c>
      <c r="Q14" s="44">
        <v>13</v>
      </c>
      <c r="R14" s="15">
        <v>1.6</v>
      </c>
      <c r="S14" s="42"/>
      <c r="T14" s="43">
        <f t="shared" si="3"/>
        <v>11.4</v>
      </c>
      <c r="U14" s="17">
        <f t="shared" si="4"/>
        <v>35.299999999999997</v>
      </c>
    </row>
    <row r="15" spans="1:21">
      <c r="A15" s="49">
        <v>11</v>
      </c>
      <c r="B15" s="11" t="s">
        <v>102</v>
      </c>
      <c r="C15" s="12" t="s">
        <v>32</v>
      </c>
      <c r="D15" s="18">
        <v>40975</v>
      </c>
      <c r="E15" s="44">
        <v>13</v>
      </c>
      <c r="F15" s="15">
        <v>1.45</v>
      </c>
      <c r="G15" s="15"/>
      <c r="H15" s="16">
        <f t="shared" si="0"/>
        <v>11.55</v>
      </c>
      <c r="I15" s="44">
        <v>13</v>
      </c>
      <c r="J15" s="15">
        <v>1.75</v>
      </c>
      <c r="K15" s="15"/>
      <c r="L15" s="16">
        <f t="shared" si="1"/>
        <v>11.25</v>
      </c>
      <c r="M15" s="44">
        <v>13</v>
      </c>
      <c r="N15" s="15">
        <v>0.65</v>
      </c>
      <c r="O15" s="15"/>
      <c r="P15" s="16">
        <f t="shared" si="2"/>
        <v>12.35</v>
      </c>
      <c r="Q15" s="44">
        <v>0</v>
      </c>
      <c r="R15" s="15">
        <v>0</v>
      </c>
      <c r="S15" s="42"/>
      <c r="T15" s="43">
        <f t="shared" si="3"/>
        <v>0</v>
      </c>
      <c r="U15" s="17">
        <f t="shared" si="4"/>
        <v>35.15</v>
      </c>
    </row>
    <row r="16" spans="1:21">
      <c r="A16" s="11">
        <v>12</v>
      </c>
      <c r="B16" s="11" t="s">
        <v>99</v>
      </c>
      <c r="C16" s="12" t="s">
        <v>41</v>
      </c>
      <c r="D16" s="18">
        <v>40956</v>
      </c>
      <c r="E16" s="44">
        <v>12.8</v>
      </c>
      <c r="F16" s="15">
        <v>3.125</v>
      </c>
      <c r="G16" s="15"/>
      <c r="H16" s="16">
        <f t="shared" si="0"/>
        <v>9.6750000000000007</v>
      </c>
      <c r="I16" s="44">
        <v>12.8</v>
      </c>
      <c r="J16" s="15">
        <v>1.3</v>
      </c>
      <c r="K16" s="15">
        <v>0.3</v>
      </c>
      <c r="L16" s="16">
        <f t="shared" si="1"/>
        <v>11.2</v>
      </c>
      <c r="M16" s="44">
        <v>13</v>
      </c>
      <c r="N16" s="15">
        <v>1.05</v>
      </c>
      <c r="O16" s="15"/>
      <c r="P16" s="16">
        <f t="shared" si="2"/>
        <v>11.95</v>
      </c>
      <c r="Q16" s="44">
        <v>13</v>
      </c>
      <c r="R16" s="15">
        <v>1.4</v>
      </c>
      <c r="S16" s="42"/>
      <c r="T16" s="43">
        <f t="shared" si="3"/>
        <v>11.6</v>
      </c>
      <c r="U16" s="17">
        <f t="shared" si="4"/>
        <v>34.75</v>
      </c>
    </row>
    <row r="17" spans="1:21">
      <c r="A17" s="49">
        <v>13</v>
      </c>
      <c r="B17" s="11" t="s">
        <v>107</v>
      </c>
      <c r="C17" s="12" t="s">
        <v>84</v>
      </c>
      <c r="D17" s="18">
        <v>40981</v>
      </c>
      <c r="E17" s="41">
        <v>12.2</v>
      </c>
      <c r="F17" s="15">
        <v>2.2000000000000002</v>
      </c>
      <c r="G17" s="15"/>
      <c r="H17" s="16">
        <f t="shared" si="0"/>
        <v>10</v>
      </c>
      <c r="I17" s="44">
        <v>13</v>
      </c>
      <c r="J17" s="15">
        <v>1.75</v>
      </c>
      <c r="K17" s="15"/>
      <c r="L17" s="16">
        <f t="shared" si="1"/>
        <v>11.25</v>
      </c>
      <c r="M17" s="44">
        <v>13</v>
      </c>
      <c r="N17" s="15">
        <v>0.75</v>
      </c>
      <c r="O17" s="15"/>
      <c r="P17" s="16">
        <f t="shared" si="2"/>
        <v>12.25</v>
      </c>
      <c r="Q17" s="44">
        <v>13</v>
      </c>
      <c r="R17" s="15">
        <v>2.25</v>
      </c>
      <c r="S17" s="42"/>
      <c r="T17" s="43">
        <f t="shared" si="3"/>
        <v>10.75</v>
      </c>
      <c r="U17" s="17">
        <f t="shared" si="4"/>
        <v>34.25</v>
      </c>
    </row>
    <row r="18" spans="1:21">
      <c r="A18" s="55">
        <v>14</v>
      </c>
      <c r="B18" s="19" t="s">
        <v>101</v>
      </c>
      <c r="C18" s="20" t="s">
        <v>37</v>
      </c>
      <c r="D18" s="21">
        <v>41073</v>
      </c>
      <c r="E18" s="40">
        <v>12.5</v>
      </c>
      <c r="F18" s="23">
        <v>1.5</v>
      </c>
      <c r="G18" s="23"/>
      <c r="H18" s="24">
        <f t="shared" si="0"/>
        <v>11</v>
      </c>
      <c r="I18" s="31">
        <v>12</v>
      </c>
      <c r="J18" s="23">
        <v>2.15</v>
      </c>
      <c r="K18" s="23">
        <v>0</v>
      </c>
      <c r="L18" s="24">
        <f t="shared" si="1"/>
        <v>9.85</v>
      </c>
      <c r="M18" s="31">
        <v>13</v>
      </c>
      <c r="N18" s="23">
        <v>0.5</v>
      </c>
      <c r="O18" s="23"/>
      <c r="P18" s="24">
        <f t="shared" si="2"/>
        <v>12.5</v>
      </c>
      <c r="Q18" s="31">
        <v>11.7</v>
      </c>
      <c r="R18" s="23">
        <v>1.1499999999999999</v>
      </c>
      <c r="S18" s="28"/>
      <c r="T18" s="29">
        <f t="shared" si="3"/>
        <v>10.549999999999999</v>
      </c>
      <c r="U18" s="25">
        <f t="shared" si="4"/>
        <v>34.049999999999997</v>
      </c>
    </row>
    <row r="19" spans="1:21">
      <c r="A19" s="19">
        <v>15</v>
      </c>
      <c r="B19" s="54" t="s">
        <v>100</v>
      </c>
      <c r="C19" s="50" t="s">
        <v>75</v>
      </c>
      <c r="D19" s="51">
        <v>40885</v>
      </c>
      <c r="E19" s="40">
        <v>12.8</v>
      </c>
      <c r="F19" s="23">
        <v>2.5</v>
      </c>
      <c r="G19" s="23"/>
      <c r="H19" s="24">
        <f t="shared" si="0"/>
        <v>10.3</v>
      </c>
      <c r="I19" s="31">
        <v>12.9</v>
      </c>
      <c r="J19" s="23">
        <v>2.6</v>
      </c>
      <c r="K19" s="23">
        <v>0.3</v>
      </c>
      <c r="L19" s="24">
        <f t="shared" si="1"/>
        <v>10</v>
      </c>
      <c r="M19" s="31">
        <v>13</v>
      </c>
      <c r="N19" s="23">
        <v>0.9</v>
      </c>
      <c r="O19" s="23"/>
      <c r="P19" s="24">
        <f t="shared" si="2"/>
        <v>12.1</v>
      </c>
      <c r="Q19" s="31">
        <v>13</v>
      </c>
      <c r="R19" s="23">
        <v>1.5</v>
      </c>
      <c r="S19" s="28"/>
      <c r="T19" s="29">
        <f t="shared" si="3"/>
        <v>11.5</v>
      </c>
      <c r="U19" s="25">
        <f t="shared" si="4"/>
        <v>33.9</v>
      </c>
    </row>
    <row r="20" spans="1:21">
      <c r="A20" s="55">
        <v>16</v>
      </c>
      <c r="B20" s="19" t="s">
        <v>103</v>
      </c>
      <c r="C20" s="20" t="s">
        <v>37</v>
      </c>
      <c r="D20" s="21">
        <v>40986</v>
      </c>
      <c r="E20" s="40">
        <v>13</v>
      </c>
      <c r="F20" s="23">
        <v>1.7</v>
      </c>
      <c r="G20" s="23"/>
      <c r="H20" s="24">
        <f t="shared" si="0"/>
        <v>11.3</v>
      </c>
      <c r="I20" s="31">
        <v>12.7</v>
      </c>
      <c r="J20" s="23">
        <v>2</v>
      </c>
      <c r="K20" s="23"/>
      <c r="L20" s="24">
        <f t="shared" si="1"/>
        <v>10.7</v>
      </c>
      <c r="M20" s="31">
        <v>12</v>
      </c>
      <c r="N20" s="23">
        <v>0.5</v>
      </c>
      <c r="O20" s="23"/>
      <c r="P20" s="24">
        <f t="shared" si="2"/>
        <v>11.5</v>
      </c>
      <c r="Q20" s="31">
        <v>13</v>
      </c>
      <c r="R20" s="23">
        <v>2</v>
      </c>
      <c r="S20" s="28"/>
      <c r="T20" s="29">
        <f t="shared" si="3"/>
        <v>11</v>
      </c>
      <c r="U20" s="25">
        <f t="shared" si="4"/>
        <v>33.799999999999997</v>
      </c>
    </row>
    <row r="21" spans="1:21">
      <c r="A21" s="55">
        <v>17</v>
      </c>
      <c r="B21" s="19" t="s">
        <v>108</v>
      </c>
      <c r="C21" s="20" t="s">
        <v>84</v>
      </c>
      <c r="D21" s="21">
        <v>41198</v>
      </c>
      <c r="E21" s="40">
        <v>12.3</v>
      </c>
      <c r="F21" s="23">
        <v>1.65</v>
      </c>
      <c r="G21" s="23"/>
      <c r="H21" s="24">
        <f t="shared" si="0"/>
        <v>10.65</v>
      </c>
      <c r="I21" s="31">
        <v>12.6</v>
      </c>
      <c r="J21" s="23">
        <v>2.4500000000000002</v>
      </c>
      <c r="K21" s="23"/>
      <c r="L21" s="24">
        <f t="shared" si="1"/>
        <v>10.149999999999999</v>
      </c>
      <c r="M21" s="31">
        <v>13</v>
      </c>
      <c r="N21" s="23">
        <v>0.75</v>
      </c>
      <c r="O21" s="23"/>
      <c r="P21" s="24">
        <f t="shared" si="2"/>
        <v>12.25</v>
      </c>
      <c r="Q21" s="31">
        <v>13</v>
      </c>
      <c r="R21" s="23">
        <v>2.8</v>
      </c>
      <c r="S21" s="28"/>
      <c r="T21" s="29">
        <f t="shared" si="3"/>
        <v>10.199999999999999</v>
      </c>
      <c r="U21" s="25">
        <f t="shared" si="4"/>
        <v>33.1</v>
      </c>
    </row>
    <row r="22" spans="1:21">
      <c r="A22" s="19">
        <v>18</v>
      </c>
      <c r="B22" s="19" t="s">
        <v>109</v>
      </c>
      <c r="C22" s="20" t="s">
        <v>84</v>
      </c>
      <c r="D22" s="21">
        <v>40889</v>
      </c>
      <c r="E22" s="31">
        <v>11.8</v>
      </c>
      <c r="F22" s="23">
        <v>2.1</v>
      </c>
      <c r="G22" s="23"/>
      <c r="H22" s="24">
        <f t="shared" si="0"/>
        <v>9.7000000000000011</v>
      </c>
      <c r="I22" s="31">
        <v>13</v>
      </c>
      <c r="J22" s="23">
        <v>2.15</v>
      </c>
      <c r="K22" s="23"/>
      <c r="L22" s="24">
        <f t="shared" si="1"/>
        <v>10.85</v>
      </c>
      <c r="M22" s="31">
        <v>13</v>
      </c>
      <c r="N22" s="23">
        <v>1.65</v>
      </c>
      <c r="O22" s="23"/>
      <c r="P22" s="24">
        <f t="shared" si="2"/>
        <v>11.35</v>
      </c>
      <c r="Q22" s="31">
        <v>0</v>
      </c>
      <c r="R22" s="23">
        <v>0</v>
      </c>
      <c r="S22" s="28"/>
      <c r="T22" s="29">
        <f t="shared" si="3"/>
        <v>0</v>
      </c>
      <c r="U22" s="25">
        <f t="shared" si="4"/>
        <v>31.9</v>
      </c>
    </row>
    <row r="23" spans="1:21">
      <c r="A23" s="55">
        <v>19</v>
      </c>
      <c r="B23" s="52" t="s">
        <v>104</v>
      </c>
      <c r="C23" s="20" t="s">
        <v>75</v>
      </c>
      <c r="D23" s="51">
        <v>40965</v>
      </c>
      <c r="E23" s="31">
        <v>12.3</v>
      </c>
      <c r="F23" s="23">
        <v>3.5</v>
      </c>
      <c r="G23" s="23"/>
      <c r="H23" s="24">
        <f t="shared" si="0"/>
        <v>8.8000000000000007</v>
      </c>
      <c r="I23" s="31">
        <v>12.9</v>
      </c>
      <c r="J23" s="23">
        <v>4.45</v>
      </c>
      <c r="K23" s="23">
        <v>0.3</v>
      </c>
      <c r="L23" s="24">
        <f t="shared" si="1"/>
        <v>8.1499999999999986</v>
      </c>
      <c r="M23" s="31">
        <v>13</v>
      </c>
      <c r="N23" s="23">
        <v>1.1499999999999999</v>
      </c>
      <c r="O23" s="23"/>
      <c r="P23" s="24">
        <f t="shared" si="2"/>
        <v>11.85</v>
      </c>
      <c r="Q23" s="31">
        <v>12.7</v>
      </c>
      <c r="R23" s="23">
        <v>2.1</v>
      </c>
      <c r="S23" s="28"/>
      <c r="T23" s="29">
        <f t="shared" si="3"/>
        <v>10.6</v>
      </c>
      <c r="U23" s="25">
        <f t="shared" si="4"/>
        <v>31.25</v>
      </c>
    </row>
    <row r="24" spans="1:21">
      <c r="A24" s="55">
        <v>20</v>
      </c>
      <c r="B24" s="52" t="s">
        <v>105</v>
      </c>
      <c r="C24" s="20" t="s">
        <v>27</v>
      </c>
      <c r="D24" s="51">
        <v>41091</v>
      </c>
      <c r="E24" s="31">
        <v>12</v>
      </c>
      <c r="F24" s="23">
        <v>2.65</v>
      </c>
      <c r="G24" s="23"/>
      <c r="H24" s="24">
        <f t="shared" si="0"/>
        <v>9.35</v>
      </c>
      <c r="I24" s="31">
        <v>12</v>
      </c>
      <c r="J24" s="23">
        <v>2.0499999999999998</v>
      </c>
      <c r="K24" s="23">
        <v>0.3</v>
      </c>
      <c r="L24" s="24">
        <f t="shared" si="1"/>
        <v>9.6499999999999986</v>
      </c>
      <c r="M24" s="31">
        <v>10.5</v>
      </c>
      <c r="N24" s="23">
        <v>0.8</v>
      </c>
      <c r="O24" s="23"/>
      <c r="P24" s="24">
        <f t="shared" si="2"/>
        <v>9.6999999999999993</v>
      </c>
      <c r="Q24" s="31">
        <v>12.2</v>
      </c>
      <c r="R24" s="23">
        <v>3.4</v>
      </c>
      <c r="S24" s="28"/>
      <c r="T24" s="29">
        <f t="shared" si="3"/>
        <v>8.7999999999999989</v>
      </c>
      <c r="U24" s="25">
        <f t="shared" si="4"/>
        <v>28.700000000000003</v>
      </c>
    </row>
    <row r="25" spans="1:21">
      <c r="A25" s="19">
        <v>21</v>
      </c>
      <c r="B25" s="53" t="s">
        <v>106</v>
      </c>
      <c r="C25" s="20" t="s">
        <v>27</v>
      </c>
      <c r="D25" s="51">
        <v>41102</v>
      </c>
      <c r="E25" s="31">
        <v>11.9</v>
      </c>
      <c r="F25" s="23">
        <v>3.25</v>
      </c>
      <c r="G25" s="23"/>
      <c r="H25" s="24">
        <f t="shared" si="0"/>
        <v>8.65</v>
      </c>
      <c r="I25" s="31">
        <v>12.4</v>
      </c>
      <c r="J25" s="23">
        <v>4.05</v>
      </c>
      <c r="K25" s="23">
        <v>0.3</v>
      </c>
      <c r="L25" s="24">
        <f t="shared" si="1"/>
        <v>8.0500000000000007</v>
      </c>
      <c r="M25" s="31">
        <v>10.5</v>
      </c>
      <c r="N25" s="23">
        <v>0.75</v>
      </c>
      <c r="O25" s="23"/>
      <c r="P25" s="24">
        <f t="shared" si="2"/>
        <v>9.75</v>
      </c>
      <c r="Q25" s="31">
        <v>12.3</v>
      </c>
      <c r="R25" s="23">
        <v>2.7</v>
      </c>
      <c r="S25" s="28"/>
      <c r="T25" s="29">
        <f t="shared" si="3"/>
        <v>9.6000000000000014</v>
      </c>
      <c r="U25" s="25">
        <f t="shared" si="4"/>
        <v>28.000000000000004</v>
      </c>
    </row>
    <row r="27" spans="1:21">
      <c r="E27" s="97" t="s">
        <v>3</v>
      </c>
      <c r="F27" s="97"/>
      <c r="G27" s="97"/>
      <c r="H27" s="97"/>
    </row>
    <row r="28" spans="1:21">
      <c r="B28" s="5" t="s">
        <v>7</v>
      </c>
      <c r="C28" s="5" t="s">
        <v>8</v>
      </c>
      <c r="D28" s="5" t="s">
        <v>9</v>
      </c>
      <c r="E28" s="6" t="s">
        <v>10</v>
      </c>
      <c r="F28" s="6" t="s">
        <v>11</v>
      </c>
      <c r="G28" s="6" t="s">
        <v>12</v>
      </c>
      <c r="H28" s="6" t="s">
        <v>13</v>
      </c>
    </row>
    <row r="29" spans="1:21">
      <c r="A29" s="58">
        <v>1</v>
      </c>
      <c r="B29" s="33" t="s">
        <v>98</v>
      </c>
      <c r="C29" s="34" t="s">
        <v>53</v>
      </c>
      <c r="D29" s="35">
        <v>40778</v>
      </c>
      <c r="E29" s="46">
        <v>13</v>
      </c>
      <c r="F29" s="37">
        <v>1.0249999999999999</v>
      </c>
      <c r="G29" s="37"/>
      <c r="H29" s="38">
        <f t="shared" ref="H29:H49" si="5">SUM(E29-F29-G29)</f>
        <v>11.975</v>
      </c>
    </row>
    <row r="30" spans="1:21">
      <c r="A30" s="58">
        <v>2</v>
      </c>
      <c r="B30" s="86" t="s">
        <v>97</v>
      </c>
      <c r="C30" s="34" t="s">
        <v>53</v>
      </c>
      <c r="D30" s="87">
        <v>41243</v>
      </c>
      <c r="E30" s="46">
        <v>13</v>
      </c>
      <c r="F30" s="37">
        <v>1.25</v>
      </c>
      <c r="G30" s="37"/>
      <c r="H30" s="38">
        <f t="shared" si="5"/>
        <v>11.75</v>
      </c>
    </row>
    <row r="31" spans="1:21">
      <c r="A31" s="33">
        <v>3</v>
      </c>
      <c r="B31" s="33" t="s">
        <v>95</v>
      </c>
      <c r="C31" s="34" t="s">
        <v>32</v>
      </c>
      <c r="D31" s="35">
        <v>40713</v>
      </c>
      <c r="E31" s="60">
        <v>13</v>
      </c>
      <c r="F31" s="37">
        <v>1.25</v>
      </c>
      <c r="G31" s="37"/>
      <c r="H31" s="38">
        <f t="shared" si="5"/>
        <v>11.75</v>
      </c>
    </row>
    <row r="32" spans="1:21">
      <c r="A32" s="58">
        <v>4</v>
      </c>
      <c r="B32" s="33" t="s">
        <v>91</v>
      </c>
      <c r="C32" s="59" t="s">
        <v>41</v>
      </c>
      <c r="D32" s="35">
        <v>41015</v>
      </c>
      <c r="E32" s="60">
        <v>13</v>
      </c>
      <c r="F32" s="37">
        <v>1.3</v>
      </c>
      <c r="G32" s="37"/>
      <c r="H32" s="38">
        <f t="shared" si="5"/>
        <v>11.7</v>
      </c>
    </row>
    <row r="33" spans="1:8">
      <c r="A33" s="58">
        <v>5</v>
      </c>
      <c r="B33" s="33" t="s">
        <v>102</v>
      </c>
      <c r="C33" s="59" t="s">
        <v>32</v>
      </c>
      <c r="D33" s="35">
        <v>40975</v>
      </c>
      <c r="E33" s="60">
        <v>13</v>
      </c>
      <c r="F33" s="37">
        <v>1.45</v>
      </c>
      <c r="G33" s="37"/>
      <c r="H33" s="38">
        <f t="shared" si="5"/>
        <v>11.55</v>
      </c>
    </row>
    <row r="34" spans="1:8">
      <c r="A34" s="11">
        <v>6</v>
      </c>
      <c r="B34" s="11" t="s">
        <v>94</v>
      </c>
      <c r="C34" s="12" t="s">
        <v>41</v>
      </c>
      <c r="D34" s="18">
        <v>41073</v>
      </c>
      <c r="E34" s="44">
        <v>12.9</v>
      </c>
      <c r="F34" s="15">
        <v>1.55</v>
      </c>
      <c r="G34" s="15"/>
      <c r="H34" s="16">
        <f t="shared" si="5"/>
        <v>11.35</v>
      </c>
    </row>
    <row r="35" spans="1:8">
      <c r="A35" s="49">
        <v>7</v>
      </c>
      <c r="B35" s="11" t="s">
        <v>93</v>
      </c>
      <c r="C35" s="12" t="s">
        <v>41</v>
      </c>
      <c r="D35" s="18">
        <v>40824</v>
      </c>
      <c r="E35" s="44">
        <v>13</v>
      </c>
      <c r="F35" s="15">
        <v>1.65</v>
      </c>
      <c r="G35" s="15"/>
      <c r="H35" s="16">
        <f t="shared" si="5"/>
        <v>11.35</v>
      </c>
    </row>
    <row r="36" spans="1:8">
      <c r="A36" s="49">
        <v>8</v>
      </c>
      <c r="B36" s="11" t="s">
        <v>103</v>
      </c>
      <c r="C36" s="12" t="s">
        <v>37</v>
      </c>
      <c r="D36" s="18">
        <v>40986</v>
      </c>
      <c r="E36" s="44">
        <v>13</v>
      </c>
      <c r="F36" s="15">
        <v>1.7</v>
      </c>
      <c r="G36" s="15"/>
      <c r="H36" s="16">
        <f t="shared" si="5"/>
        <v>11.3</v>
      </c>
    </row>
    <row r="37" spans="1:8">
      <c r="A37" s="11">
        <v>9</v>
      </c>
      <c r="B37" s="11" t="s">
        <v>101</v>
      </c>
      <c r="C37" s="12" t="s">
        <v>37</v>
      </c>
      <c r="D37" s="18">
        <v>41073</v>
      </c>
      <c r="E37" s="44">
        <v>12.5</v>
      </c>
      <c r="F37" s="15">
        <v>1.5</v>
      </c>
      <c r="G37" s="15"/>
      <c r="H37" s="16">
        <f t="shared" si="5"/>
        <v>11</v>
      </c>
    </row>
    <row r="38" spans="1:8">
      <c r="A38" s="49">
        <v>10</v>
      </c>
      <c r="B38" s="11" t="s">
        <v>96</v>
      </c>
      <c r="C38" s="12" t="s">
        <v>41</v>
      </c>
      <c r="D38" s="18">
        <v>40703</v>
      </c>
      <c r="E38" s="44">
        <v>12.4</v>
      </c>
      <c r="F38" s="15">
        <v>1.6</v>
      </c>
      <c r="G38" s="15"/>
      <c r="H38" s="16">
        <f t="shared" si="5"/>
        <v>10.8</v>
      </c>
    </row>
    <row r="39" spans="1:8">
      <c r="A39" s="55">
        <v>11</v>
      </c>
      <c r="B39" s="19" t="s">
        <v>92</v>
      </c>
      <c r="C39" s="20" t="s">
        <v>41</v>
      </c>
      <c r="D39" s="21">
        <v>40725</v>
      </c>
      <c r="E39" s="31">
        <v>12.7</v>
      </c>
      <c r="F39" s="23">
        <v>2</v>
      </c>
      <c r="G39" s="23"/>
      <c r="H39" s="24">
        <f t="shared" si="5"/>
        <v>10.7</v>
      </c>
    </row>
    <row r="40" spans="1:8">
      <c r="A40" s="19">
        <v>12</v>
      </c>
      <c r="B40" s="19" t="s">
        <v>108</v>
      </c>
      <c r="C40" s="20" t="s">
        <v>84</v>
      </c>
      <c r="D40" s="21">
        <v>41198</v>
      </c>
      <c r="E40" s="31">
        <v>12.3</v>
      </c>
      <c r="F40" s="23">
        <v>1.65</v>
      </c>
      <c r="G40" s="23"/>
      <c r="H40" s="24">
        <f t="shared" si="5"/>
        <v>10.65</v>
      </c>
    </row>
    <row r="41" spans="1:8">
      <c r="A41" s="55">
        <v>13</v>
      </c>
      <c r="B41" s="57" t="s">
        <v>100</v>
      </c>
      <c r="C41" s="20" t="s">
        <v>75</v>
      </c>
      <c r="D41" s="51">
        <v>40885</v>
      </c>
      <c r="E41" s="40">
        <v>12.8</v>
      </c>
      <c r="F41" s="23">
        <v>2.5</v>
      </c>
      <c r="G41" s="23"/>
      <c r="H41" s="24">
        <f t="shared" si="5"/>
        <v>10.3</v>
      </c>
    </row>
    <row r="42" spans="1:8">
      <c r="A42" s="55">
        <v>14</v>
      </c>
      <c r="B42" s="19" t="s">
        <v>90</v>
      </c>
      <c r="C42" s="20" t="s">
        <v>89</v>
      </c>
      <c r="D42" s="21">
        <v>41054</v>
      </c>
      <c r="E42" s="40">
        <v>12.6</v>
      </c>
      <c r="F42" s="23">
        <v>2.6</v>
      </c>
      <c r="G42" s="23"/>
      <c r="H42" s="24">
        <f t="shared" si="5"/>
        <v>10</v>
      </c>
    </row>
    <row r="43" spans="1:8">
      <c r="A43" s="19">
        <v>15</v>
      </c>
      <c r="B43" s="56" t="s">
        <v>107</v>
      </c>
      <c r="C43" s="50" t="s">
        <v>84</v>
      </c>
      <c r="D43" s="21">
        <v>40981</v>
      </c>
      <c r="E43" s="40">
        <v>12.2</v>
      </c>
      <c r="F43" s="23">
        <v>2.2000000000000002</v>
      </c>
      <c r="G43" s="23"/>
      <c r="H43" s="24">
        <f t="shared" si="5"/>
        <v>10</v>
      </c>
    </row>
    <row r="44" spans="1:8">
      <c r="A44" s="55">
        <v>16</v>
      </c>
      <c r="B44" s="19" t="s">
        <v>88</v>
      </c>
      <c r="C44" s="20" t="s">
        <v>89</v>
      </c>
      <c r="D44" s="21">
        <v>40954</v>
      </c>
      <c r="E44" s="40">
        <v>12.5</v>
      </c>
      <c r="F44" s="23">
        <v>2.4</v>
      </c>
      <c r="G44" s="23">
        <v>0.3</v>
      </c>
      <c r="H44" s="24">
        <f t="shared" si="5"/>
        <v>9.7999999999999989</v>
      </c>
    </row>
    <row r="45" spans="1:8">
      <c r="A45" s="55">
        <v>17</v>
      </c>
      <c r="B45" s="19" t="s">
        <v>109</v>
      </c>
      <c r="C45" s="20" t="s">
        <v>84</v>
      </c>
      <c r="D45" s="21">
        <v>40889</v>
      </c>
      <c r="E45" s="40">
        <v>11.8</v>
      </c>
      <c r="F45" s="23">
        <v>2.1</v>
      </c>
      <c r="G45" s="23"/>
      <c r="H45" s="24">
        <f t="shared" si="5"/>
        <v>9.7000000000000011</v>
      </c>
    </row>
    <row r="46" spans="1:8">
      <c r="A46" s="19">
        <v>18</v>
      </c>
      <c r="B46" s="19" t="s">
        <v>99</v>
      </c>
      <c r="C46" s="20" t="s">
        <v>41</v>
      </c>
      <c r="D46" s="21">
        <v>40956</v>
      </c>
      <c r="E46" s="31">
        <v>12.8</v>
      </c>
      <c r="F46" s="23">
        <v>3.125</v>
      </c>
      <c r="G46" s="23"/>
      <c r="H46" s="24">
        <f t="shared" si="5"/>
        <v>9.6750000000000007</v>
      </c>
    </row>
    <row r="47" spans="1:8">
      <c r="A47" s="55">
        <v>19</v>
      </c>
      <c r="B47" s="52" t="s">
        <v>105</v>
      </c>
      <c r="C47" s="20" t="s">
        <v>27</v>
      </c>
      <c r="D47" s="51">
        <v>41091</v>
      </c>
      <c r="E47" s="31">
        <v>12</v>
      </c>
      <c r="F47" s="23">
        <v>2.65</v>
      </c>
      <c r="G47" s="23"/>
      <c r="H47" s="24">
        <f t="shared" si="5"/>
        <v>9.35</v>
      </c>
    </row>
    <row r="48" spans="1:8">
      <c r="A48" s="55">
        <v>20</v>
      </c>
      <c r="B48" s="52" t="s">
        <v>104</v>
      </c>
      <c r="C48" s="20" t="s">
        <v>75</v>
      </c>
      <c r="D48" s="51">
        <v>40965</v>
      </c>
      <c r="E48" s="31">
        <v>12.3</v>
      </c>
      <c r="F48" s="23">
        <v>3.5</v>
      </c>
      <c r="G48" s="23"/>
      <c r="H48" s="24">
        <f t="shared" si="5"/>
        <v>8.8000000000000007</v>
      </c>
    </row>
    <row r="49" spans="1:8">
      <c r="A49" s="19">
        <v>21</v>
      </c>
      <c r="B49" s="53" t="s">
        <v>106</v>
      </c>
      <c r="C49" s="20" t="s">
        <v>27</v>
      </c>
      <c r="D49" s="51">
        <v>41102</v>
      </c>
      <c r="E49" s="31">
        <v>11.9</v>
      </c>
      <c r="F49" s="23">
        <v>3.25</v>
      </c>
      <c r="G49" s="23"/>
      <c r="H49" s="24">
        <f t="shared" si="5"/>
        <v>8.65</v>
      </c>
    </row>
    <row r="51" spans="1:8">
      <c r="E51" s="92" t="s">
        <v>4</v>
      </c>
      <c r="F51" s="93"/>
      <c r="G51" s="93"/>
      <c r="H51" s="102"/>
    </row>
    <row r="52" spans="1:8" ht="30">
      <c r="B52" s="5" t="s">
        <v>7</v>
      </c>
      <c r="C52" s="5" t="s">
        <v>8</v>
      </c>
      <c r="D52" s="5" t="s">
        <v>9</v>
      </c>
      <c r="E52" s="7" t="s">
        <v>10</v>
      </c>
      <c r="F52" s="7" t="s">
        <v>11</v>
      </c>
      <c r="G52" s="7" t="s">
        <v>12</v>
      </c>
      <c r="H52" s="7" t="s">
        <v>14</v>
      </c>
    </row>
    <row r="53" spans="1:8">
      <c r="A53" s="58">
        <v>1</v>
      </c>
      <c r="B53" s="33" t="s">
        <v>98</v>
      </c>
      <c r="C53" s="34" t="s">
        <v>53</v>
      </c>
      <c r="D53" s="35">
        <v>40778</v>
      </c>
      <c r="E53" s="46">
        <v>13</v>
      </c>
      <c r="F53" s="37">
        <v>0.82499999999999996</v>
      </c>
      <c r="G53" s="37"/>
      <c r="H53" s="38">
        <f t="shared" ref="H53:H73" si="6">SUM(E53-F53-G53)</f>
        <v>12.175000000000001</v>
      </c>
    </row>
    <row r="54" spans="1:8">
      <c r="A54" s="58">
        <v>2</v>
      </c>
      <c r="B54" s="86" t="s">
        <v>97</v>
      </c>
      <c r="C54" s="34" t="s">
        <v>53</v>
      </c>
      <c r="D54" s="87">
        <v>41243</v>
      </c>
      <c r="E54" s="46">
        <v>13</v>
      </c>
      <c r="F54" s="37">
        <v>1.3</v>
      </c>
      <c r="G54" s="37"/>
      <c r="H54" s="38">
        <f t="shared" si="6"/>
        <v>11.7</v>
      </c>
    </row>
    <row r="55" spans="1:8">
      <c r="A55" s="33">
        <v>3</v>
      </c>
      <c r="B55" s="33" t="s">
        <v>92</v>
      </c>
      <c r="C55" s="34" t="s">
        <v>41</v>
      </c>
      <c r="D55" s="35">
        <v>40725</v>
      </c>
      <c r="E55" s="60">
        <v>13</v>
      </c>
      <c r="F55" s="37">
        <v>1.45</v>
      </c>
      <c r="G55" s="37"/>
      <c r="H55" s="38">
        <f t="shared" si="6"/>
        <v>11.55</v>
      </c>
    </row>
    <row r="56" spans="1:8">
      <c r="A56" s="58">
        <v>4</v>
      </c>
      <c r="B56" s="33" t="s">
        <v>90</v>
      </c>
      <c r="C56" s="59" t="s">
        <v>89</v>
      </c>
      <c r="D56" s="35">
        <v>41054</v>
      </c>
      <c r="E56" s="60">
        <v>13</v>
      </c>
      <c r="F56" s="37">
        <v>1.5</v>
      </c>
      <c r="G56" s="37"/>
      <c r="H56" s="38">
        <f t="shared" si="6"/>
        <v>11.5</v>
      </c>
    </row>
    <row r="57" spans="1:8">
      <c r="A57" s="58">
        <v>5</v>
      </c>
      <c r="B57" s="33" t="s">
        <v>93</v>
      </c>
      <c r="C57" s="59" t="s">
        <v>41</v>
      </c>
      <c r="D57" s="35">
        <v>40824</v>
      </c>
      <c r="E57" s="60">
        <v>12.9</v>
      </c>
      <c r="F57" s="37">
        <v>1.4</v>
      </c>
      <c r="G57" s="37"/>
      <c r="H57" s="38">
        <f t="shared" si="6"/>
        <v>11.5</v>
      </c>
    </row>
    <row r="58" spans="1:8">
      <c r="A58" s="11">
        <v>6</v>
      </c>
      <c r="B58" s="11" t="s">
        <v>96</v>
      </c>
      <c r="C58" s="12" t="s">
        <v>41</v>
      </c>
      <c r="D58" s="18">
        <v>40703</v>
      </c>
      <c r="E58" s="44">
        <v>12.8</v>
      </c>
      <c r="F58" s="15">
        <v>1.4</v>
      </c>
      <c r="G58" s="15"/>
      <c r="H58" s="16">
        <f t="shared" si="6"/>
        <v>11.4</v>
      </c>
    </row>
    <row r="59" spans="1:8">
      <c r="A59" s="49">
        <v>7</v>
      </c>
      <c r="B59" s="11" t="s">
        <v>94</v>
      </c>
      <c r="C59" s="12" t="s">
        <v>41</v>
      </c>
      <c r="D59" s="18">
        <v>41073</v>
      </c>
      <c r="E59" s="44">
        <v>12.9</v>
      </c>
      <c r="F59" s="15">
        <v>1.55</v>
      </c>
      <c r="G59" s="15"/>
      <c r="H59" s="16">
        <f t="shared" si="6"/>
        <v>11.35</v>
      </c>
    </row>
    <row r="60" spans="1:8">
      <c r="A60" s="49">
        <v>8</v>
      </c>
      <c r="B60" s="11" t="s">
        <v>88</v>
      </c>
      <c r="C60" s="12" t="s">
        <v>89</v>
      </c>
      <c r="D60" s="18">
        <v>40954</v>
      </c>
      <c r="E60" s="44">
        <v>12.4</v>
      </c>
      <c r="F60" s="15">
        <v>1.05</v>
      </c>
      <c r="G60" s="15"/>
      <c r="H60" s="16">
        <f t="shared" si="6"/>
        <v>11.35</v>
      </c>
    </row>
    <row r="61" spans="1:8">
      <c r="A61" s="11">
        <v>9</v>
      </c>
      <c r="B61" s="11" t="s">
        <v>95</v>
      </c>
      <c r="C61" s="12" t="s">
        <v>32</v>
      </c>
      <c r="D61" s="18">
        <v>40713</v>
      </c>
      <c r="E61" s="44">
        <v>13</v>
      </c>
      <c r="F61" s="15">
        <v>1.7</v>
      </c>
      <c r="G61" s="15"/>
      <c r="H61" s="16">
        <f t="shared" si="6"/>
        <v>11.3</v>
      </c>
    </row>
    <row r="62" spans="1:8">
      <c r="A62" s="49">
        <v>10</v>
      </c>
      <c r="B62" s="11" t="s">
        <v>107</v>
      </c>
      <c r="C62" s="12" t="s">
        <v>84</v>
      </c>
      <c r="D62" s="18">
        <v>40981</v>
      </c>
      <c r="E62" s="44">
        <v>13</v>
      </c>
      <c r="F62" s="15">
        <v>1.75</v>
      </c>
      <c r="G62" s="15"/>
      <c r="H62" s="16">
        <f t="shared" si="6"/>
        <v>11.25</v>
      </c>
    </row>
    <row r="63" spans="1:8">
      <c r="A63" s="55">
        <v>11</v>
      </c>
      <c r="B63" s="19" t="s">
        <v>102</v>
      </c>
      <c r="C63" s="20" t="s">
        <v>32</v>
      </c>
      <c r="D63" s="21">
        <v>40975</v>
      </c>
      <c r="E63" s="31">
        <v>13</v>
      </c>
      <c r="F63" s="23">
        <v>1.75</v>
      </c>
      <c r="G63" s="23"/>
      <c r="H63" s="24">
        <f t="shared" si="6"/>
        <v>11.25</v>
      </c>
    </row>
    <row r="64" spans="1:8">
      <c r="A64" s="19">
        <v>12</v>
      </c>
      <c r="B64" s="19" t="s">
        <v>99</v>
      </c>
      <c r="C64" s="20" t="s">
        <v>41</v>
      </c>
      <c r="D64" s="21">
        <v>40956</v>
      </c>
      <c r="E64" s="31">
        <v>12.8</v>
      </c>
      <c r="F64" s="23">
        <v>1.3</v>
      </c>
      <c r="G64" s="23">
        <v>0.3</v>
      </c>
      <c r="H64" s="24">
        <f t="shared" si="6"/>
        <v>11.2</v>
      </c>
    </row>
    <row r="65" spans="1:8">
      <c r="A65" s="55">
        <v>13</v>
      </c>
      <c r="B65" s="19" t="s">
        <v>91</v>
      </c>
      <c r="C65" s="20" t="s">
        <v>41</v>
      </c>
      <c r="D65" s="21">
        <v>41015</v>
      </c>
      <c r="E65" s="31">
        <v>12.9</v>
      </c>
      <c r="F65" s="23">
        <v>2</v>
      </c>
      <c r="G65" s="23"/>
      <c r="H65" s="24">
        <f t="shared" si="6"/>
        <v>10.9</v>
      </c>
    </row>
    <row r="66" spans="1:8">
      <c r="A66" s="55">
        <v>14</v>
      </c>
      <c r="B66" s="19" t="s">
        <v>109</v>
      </c>
      <c r="C66" s="20" t="s">
        <v>84</v>
      </c>
      <c r="D66" s="21">
        <v>40889</v>
      </c>
      <c r="E66" s="31">
        <v>13</v>
      </c>
      <c r="F66" s="23">
        <v>2.15</v>
      </c>
      <c r="G66" s="23"/>
      <c r="H66" s="24">
        <f t="shared" si="6"/>
        <v>10.85</v>
      </c>
    </row>
    <row r="67" spans="1:8">
      <c r="A67" s="19">
        <v>15</v>
      </c>
      <c r="B67" s="56" t="s">
        <v>103</v>
      </c>
      <c r="C67" s="50" t="s">
        <v>37</v>
      </c>
      <c r="D67" s="21">
        <v>40986</v>
      </c>
      <c r="E67" s="31">
        <v>12.7</v>
      </c>
      <c r="F67" s="23">
        <v>2</v>
      </c>
      <c r="G67" s="23"/>
      <c r="H67" s="24">
        <f t="shared" si="6"/>
        <v>10.7</v>
      </c>
    </row>
    <row r="68" spans="1:8">
      <c r="A68" s="55">
        <v>16</v>
      </c>
      <c r="B68" s="19" t="s">
        <v>108</v>
      </c>
      <c r="C68" s="20" t="s">
        <v>84</v>
      </c>
      <c r="D68" s="21">
        <v>41198</v>
      </c>
      <c r="E68" s="31">
        <v>12.6</v>
      </c>
      <c r="F68" s="23">
        <v>2.4500000000000002</v>
      </c>
      <c r="G68" s="23"/>
      <c r="H68" s="24">
        <f t="shared" si="6"/>
        <v>10.149999999999999</v>
      </c>
    </row>
    <row r="69" spans="1:8">
      <c r="A69" s="55">
        <v>17</v>
      </c>
      <c r="B69" s="57" t="s">
        <v>100</v>
      </c>
      <c r="C69" s="20" t="s">
        <v>75</v>
      </c>
      <c r="D69" s="51">
        <v>40885</v>
      </c>
      <c r="E69" s="31">
        <v>12.9</v>
      </c>
      <c r="F69" s="23">
        <v>2.6</v>
      </c>
      <c r="G69" s="23">
        <v>0.3</v>
      </c>
      <c r="H69" s="24">
        <f t="shared" si="6"/>
        <v>10</v>
      </c>
    </row>
    <row r="70" spans="1:8">
      <c r="A70" s="19">
        <v>18</v>
      </c>
      <c r="B70" s="19" t="s">
        <v>101</v>
      </c>
      <c r="C70" s="20" t="s">
        <v>37</v>
      </c>
      <c r="D70" s="21">
        <v>41073</v>
      </c>
      <c r="E70" s="31">
        <v>12</v>
      </c>
      <c r="F70" s="23">
        <v>2.15</v>
      </c>
      <c r="G70" s="23">
        <v>0</v>
      </c>
      <c r="H70" s="24">
        <f t="shared" si="6"/>
        <v>9.85</v>
      </c>
    </row>
    <row r="71" spans="1:8">
      <c r="A71" s="55">
        <v>19</v>
      </c>
      <c r="B71" s="52" t="s">
        <v>105</v>
      </c>
      <c r="C71" s="20" t="s">
        <v>27</v>
      </c>
      <c r="D71" s="51">
        <v>41091</v>
      </c>
      <c r="E71" s="31">
        <v>12</v>
      </c>
      <c r="F71" s="23">
        <v>2.0499999999999998</v>
      </c>
      <c r="G71" s="23">
        <v>0.3</v>
      </c>
      <c r="H71" s="24">
        <f t="shared" si="6"/>
        <v>9.6499999999999986</v>
      </c>
    </row>
    <row r="72" spans="1:8">
      <c r="A72" s="55">
        <v>20</v>
      </c>
      <c r="B72" s="52" t="s">
        <v>104</v>
      </c>
      <c r="C72" s="20" t="s">
        <v>75</v>
      </c>
      <c r="D72" s="51">
        <v>40965</v>
      </c>
      <c r="E72" s="31">
        <v>12.9</v>
      </c>
      <c r="F72" s="23">
        <v>4.45</v>
      </c>
      <c r="G72" s="23">
        <v>0.3</v>
      </c>
      <c r="H72" s="24">
        <f t="shared" si="6"/>
        <v>8.1499999999999986</v>
      </c>
    </row>
    <row r="73" spans="1:8">
      <c r="A73" s="19">
        <v>21</v>
      </c>
      <c r="B73" s="53" t="s">
        <v>106</v>
      </c>
      <c r="C73" s="20" t="s">
        <v>27</v>
      </c>
      <c r="D73" s="51">
        <v>41102</v>
      </c>
      <c r="E73" s="31">
        <v>12.4</v>
      </c>
      <c r="F73" s="23">
        <v>4.05</v>
      </c>
      <c r="G73" s="23">
        <v>0.3</v>
      </c>
      <c r="H73" s="24">
        <f t="shared" si="6"/>
        <v>8.0500000000000007</v>
      </c>
    </row>
    <row r="75" spans="1:8">
      <c r="E75" s="101" t="s">
        <v>5</v>
      </c>
      <c r="F75" s="101"/>
      <c r="G75" s="101"/>
      <c r="H75" s="101"/>
    </row>
    <row r="76" spans="1:8" ht="30">
      <c r="B76" s="5" t="s">
        <v>7</v>
      </c>
      <c r="C76" s="5" t="s">
        <v>8</v>
      </c>
      <c r="D76" s="5" t="s">
        <v>9</v>
      </c>
      <c r="E76" s="8" t="s">
        <v>10</v>
      </c>
      <c r="F76" s="8" t="s">
        <v>15</v>
      </c>
      <c r="G76" s="8" t="s">
        <v>12</v>
      </c>
      <c r="H76" s="8" t="s">
        <v>16</v>
      </c>
    </row>
    <row r="77" spans="1:8">
      <c r="A77" s="58">
        <v>1</v>
      </c>
      <c r="B77" s="33" t="s">
        <v>91</v>
      </c>
      <c r="C77" s="34" t="s">
        <v>41</v>
      </c>
      <c r="D77" s="35">
        <v>41015</v>
      </c>
      <c r="E77" s="46">
        <v>13</v>
      </c>
      <c r="F77" s="37">
        <v>0.35</v>
      </c>
      <c r="G77" s="37"/>
      <c r="H77" s="38">
        <f t="shared" ref="H77:H97" si="7">SUM(E77-F77-G77)</f>
        <v>12.65</v>
      </c>
    </row>
    <row r="78" spans="1:8">
      <c r="A78" s="58">
        <v>2</v>
      </c>
      <c r="B78" s="86" t="s">
        <v>97</v>
      </c>
      <c r="C78" s="34" t="s">
        <v>53</v>
      </c>
      <c r="D78" s="87">
        <v>41243</v>
      </c>
      <c r="E78" s="46">
        <v>13</v>
      </c>
      <c r="F78" s="37">
        <v>0.4</v>
      </c>
      <c r="G78" s="37"/>
      <c r="H78" s="38">
        <f t="shared" si="7"/>
        <v>12.6</v>
      </c>
    </row>
    <row r="79" spans="1:8">
      <c r="A79" s="33">
        <v>3</v>
      </c>
      <c r="B79" s="33" t="s">
        <v>95</v>
      </c>
      <c r="C79" s="34" t="s">
        <v>32</v>
      </c>
      <c r="D79" s="35">
        <v>40713</v>
      </c>
      <c r="E79" s="60">
        <v>13</v>
      </c>
      <c r="F79" s="37">
        <v>0.4</v>
      </c>
      <c r="G79" s="37"/>
      <c r="H79" s="38">
        <f t="shared" si="7"/>
        <v>12.6</v>
      </c>
    </row>
    <row r="80" spans="1:8">
      <c r="A80" s="58">
        <v>4</v>
      </c>
      <c r="B80" s="33" t="s">
        <v>94</v>
      </c>
      <c r="C80" s="59" t="s">
        <v>41</v>
      </c>
      <c r="D80" s="35">
        <v>41073</v>
      </c>
      <c r="E80" s="60">
        <v>13</v>
      </c>
      <c r="F80" s="37">
        <v>0.45</v>
      </c>
      <c r="G80" s="37"/>
      <c r="H80" s="38">
        <f t="shared" si="7"/>
        <v>12.55</v>
      </c>
    </row>
    <row r="81" spans="1:8">
      <c r="A81" s="58">
        <v>5</v>
      </c>
      <c r="B81" s="33" t="s">
        <v>98</v>
      </c>
      <c r="C81" s="59" t="s">
        <v>53</v>
      </c>
      <c r="D81" s="35">
        <v>40778</v>
      </c>
      <c r="E81" s="60">
        <v>13</v>
      </c>
      <c r="F81" s="37">
        <v>0.45</v>
      </c>
      <c r="G81" s="37"/>
      <c r="H81" s="38">
        <f t="shared" si="7"/>
        <v>12.55</v>
      </c>
    </row>
    <row r="82" spans="1:8">
      <c r="A82" s="11">
        <v>6</v>
      </c>
      <c r="B82" s="11" t="s">
        <v>101</v>
      </c>
      <c r="C82" s="12" t="s">
        <v>37</v>
      </c>
      <c r="D82" s="18">
        <v>41073</v>
      </c>
      <c r="E82" s="44">
        <v>13</v>
      </c>
      <c r="F82" s="15">
        <v>0.5</v>
      </c>
      <c r="G82" s="15"/>
      <c r="H82" s="16">
        <f t="shared" si="7"/>
        <v>12.5</v>
      </c>
    </row>
    <row r="83" spans="1:8">
      <c r="A83" s="49">
        <v>7</v>
      </c>
      <c r="B83" s="11" t="s">
        <v>93</v>
      </c>
      <c r="C83" s="12" t="s">
        <v>41</v>
      </c>
      <c r="D83" s="18">
        <v>40824</v>
      </c>
      <c r="E83" s="44">
        <v>13</v>
      </c>
      <c r="F83" s="15">
        <v>0.5</v>
      </c>
      <c r="G83" s="15"/>
      <c r="H83" s="16">
        <f t="shared" si="7"/>
        <v>12.5</v>
      </c>
    </row>
    <row r="84" spans="1:8">
      <c r="A84" s="49">
        <v>8</v>
      </c>
      <c r="B84" s="11" t="s">
        <v>90</v>
      </c>
      <c r="C84" s="12" t="s">
        <v>89</v>
      </c>
      <c r="D84" s="18">
        <v>41054</v>
      </c>
      <c r="E84" s="44">
        <v>13</v>
      </c>
      <c r="F84" s="15">
        <v>0.55000000000000004</v>
      </c>
      <c r="G84" s="15"/>
      <c r="H84" s="16">
        <f t="shared" si="7"/>
        <v>12.45</v>
      </c>
    </row>
    <row r="85" spans="1:8">
      <c r="A85" s="11">
        <v>9</v>
      </c>
      <c r="B85" s="11" t="s">
        <v>96</v>
      </c>
      <c r="C85" s="12" t="s">
        <v>41</v>
      </c>
      <c r="D85" s="18">
        <v>40703</v>
      </c>
      <c r="E85" s="44">
        <v>13</v>
      </c>
      <c r="F85" s="15">
        <v>0.55000000000000004</v>
      </c>
      <c r="G85" s="15"/>
      <c r="H85" s="16">
        <f t="shared" si="7"/>
        <v>12.45</v>
      </c>
    </row>
    <row r="86" spans="1:8">
      <c r="A86" s="49">
        <v>10</v>
      </c>
      <c r="B86" s="11" t="s">
        <v>88</v>
      </c>
      <c r="C86" s="12" t="s">
        <v>89</v>
      </c>
      <c r="D86" s="18">
        <v>40954</v>
      </c>
      <c r="E86" s="44">
        <v>13</v>
      </c>
      <c r="F86" s="15">
        <v>0.6</v>
      </c>
      <c r="G86" s="15"/>
      <c r="H86" s="16">
        <f t="shared" si="7"/>
        <v>12.4</v>
      </c>
    </row>
    <row r="87" spans="1:8">
      <c r="A87" s="55">
        <v>11</v>
      </c>
      <c r="B87" s="19" t="s">
        <v>102</v>
      </c>
      <c r="C87" s="20" t="s">
        <v>32</v>
      </c>
      <c r="D87" s="21">
        <v>40975</v>
      </c>
      <c r="E87" s="31">
        <v>13</v>
      </c>
      <c r="F87" s="23">
        <v>0.65</v>
      </c>
      <c r="G87" s="23"/>
      <c r="H87" s="24">
        <f t="shared" si="7"/>
        <v>12.35</v>
      </c>
    </row>
    <row r="88" spans="1:8">
      <c r="A88" s="19">
        <v>12</v>
      </c>
      <c r="B88" s="19" t="s">
        <v>108</v>
      </c>
      <c r="C88" s="20" t="s">
        <v>84</v>
      </c>
      <c r="D88" s="21">
        <v>41198</v>
      </c>
      <c r="E88" s="31">
        <v>13</v>
      </c>
      <c r="F88" s="23">
        <v>0.75</v>
      </c>
      <c r="G88" s="23"/>
      <c r="H88" s="24">
        <f t="shared" si="7"/>
        <v>12.25</v>
      </c>
    </row>
    <row r="89" spans="1:8">
      <c r="A89" s="55">
        <v>13</v>
      </c>
      <c r="B89" s="19" t="s">
        <v>107</v>
      </c>
      <c r="C89" s="20" t="s">
        <v>84</v>
      </c>
      <c r="D89" s="21">
        <v>40981</v>
      </c>
      <c r="E89" s="31">
        <v>13</v>
      </c>
      <c r="F89" s="23">
        <v>0.75</v>
      </c>
      <c r="G89" s="23"/>
      <c r="H89" s="24">
        <f t="shared" si="7"/>
        <v>12.25</v>
      </c>
    </row>
    <row r="90" spans="1:8">
      <c r="A90" s="55">
        <v>14</v>
      </c>
      <c r="B90" s="57" t="s">
        <v>100</v>
      </c>
      <c r="C90" s="20" t="s">
        <v>75</v>
      </c>
      <c r="D90" s="51">
        <v>40885</v>
      </c>
      <c r="E90" s="31">
        <v>13</v>
      </c>
      <c r="F90" s="23">
        <v>0.9</v>
      </c>
      <c r="G90" s="23"/>
      <c r="H90" s="24">
        <f t="shared" si="7"/>
        <v>12.1</v>
      </c>
    </row>
    <row r="91" spans="1:8">
      <c r="A91" s="19">
        <v>15</v>
      </c>
      <c r="B91" s="56" t="s">
        <v>92</v>
      </c>
      <c r="C91" s="50" t="s">
        <v>41</v>
      </c>
      <c r="D91" s="21">
        <v>40725</v>
      </c>
      <c r="E91" s="31">
        <v>13</v>
      </c>
      <c r="F91" s="23">
        <v>0.95</v>
      </c>
      <c r="G91" s="23"/>
      <c r="H91" s="24">
        <f t="shared" si="7"/>
        <v>12.05</v>
      </c>
    </row>
    <row r="92" spans="1:8">
      <c r="A92" s="55">
        <v>16</v>
      </c>
      <c r="B92" s="19" t="s">
        <v>99</v>
      </c>
      <c r="C92" s="20" t="s">
        <v>41</v>
      </c>
      <c r="D92" s="21">
        <v>40956</v>
      </c>
      <c r="E92" s="31">
        <v>13</v>
      </c>
      <c r="F92" s="23">
        <v>1.05</v>
      </c>
      <c r="G92" s="23"/>
      <c r="H92" s="24">
        <f t="shared" si="7"/>
        <v>11.95</v>
      </c>
    </row>
    <row r="93" spans="1:8">
      <c r="A93" s="55">
        <v>17</v>
      </c>
      <c r="B93" s="52" t="s">
        <v>104</v>
      </c>
      <c r="C93" s="20" t="s">
        <v>75</v>
      </c>
      <c r="D93" s="51">
        <v>40965</v>
      </c>
      <c r="E93" s="31">
        <v>13</v>
      </c>
      <c r="F93" s="23">
        <v>1.1499999999999999</v>
      </c>
      <c r="G93" s="23"/>
      <c r="H93" s="24">
        <f t="shared" si="7"/>
        <v>11.85</v>
      </c>
    </row>
    <row r="94" spans="1:8">
      <c r="A94" s="19">
        <v>18</v>
      </c>
      <c r="B94" s="19" t="s">
        <v>103</v>
      </c>
      <c r="C94" s="20" t="s">
        <v>37</v>
      </c>
      <c r="D94" s="21">
        <v>40986</v>
      </c>
      <c r="E94" s="31">
        <v>12</v>
      </c>
      <c r="F94" s="23">
        <v>0.5</v>
      </c>
      <c r="G94" s="23"/>
      <c r="H94" s="24">
        <f t="shared" si="7"/>
        <v>11.5</v>
      </c>
    </row>
    <row r="95" spans="1:8">
      <c r="A95" s="55">
        <v>19</v>
      </c>
      <c r="B95" s="19" t="s">
        <v>109</v>
      </c>
      <c r="C95" s="20" t="s">
        <v>84</v>
      </c>
      <c r="D95" s="21">
        <v>40889</v>
      </c>
      <c r="E95" s="31">
        <v>13</v>
      </c>
      <c r="F95" s="23">
        <v>1.65</v>
      </c>
      <c r="G95" s="23"/>
      <c r="H95" s="24">
        <f t="shared" si="7"/>
        <v>11.35</v>
      </c>
    </row>
    <row r="96" spans="1:8">
      <c r="A96" s="55">
        <v>20</v>
      </c>
      <c r="B96" s="53" t="s">
        <v>106</v>
      </c>
      <c r="C96" s="20" t="s">
        <v>27</v>
      </c>
      <c r="D96" s="51">
        <v>41102</v>
      </c>
      <c r="E96" s="31">
        <v>10.5</v>
      </c>
      <c r="F96" s="23">
        <v>0.75</v>
      </c>
      <c r="G96" s="23"/>
      <c r="H96" s="24">
        <f t="shared" si="7"/>
        <v>9.75</v>
      </c>
    </row>
    <row r="97" spans="1:8">
      <c r="A97" s="19">
        <v>21</v>
      </c>
      <c r="B97" s="52" t="s">
        <v>105</v>
      </c>
      <c r="C97" s="20" t="s">
        <v>27</v>
      </c>
      <c r="D97" s="51">
        <v>41091</v>
      </c>
      <c r="E97" s="31">
        <v>10.5</v>
      </c>
      <c r="F97" s="23">
        <v>0.8</v>
      </c>
      <c r="G97" s="23"/>
      <c r="H97" s="24">
        <f t="shared" si="7"/>
        <v>9.6999999999999993</v>
      </c>
    </row>
    <row r="99" spans="1:8">
      <c r="E99" s="96" t="s">
        <v>6</v>
      </c>
      <c r="F99" s="96"/>
      <c r="G99" s="96"/>
      <c r="H99" s="96"/>
    </row>
    <row r="100" spans="1:8" ht="30">
      <c r="B100" s="5" t="s">
        <v>7</v>
      </c>
      <c r="C100" s="5" t="s">
        <v>8</v>
      </c>
      <c r="D100" s="5" t="s">
        <v>9</v>
      </c>
      <c r="E100" s="9" t="s">
        <v>10</v>
      </c>
      <c r="F100" s="9" t="s">
        <v>15</v>
      </c>
      <c r="G100" s="9" t="s">
        <v>12</v>
      </c>
      <c r="H100" s="9" t="s">
        <v>17</v>
      </c>
    </row>
    <row r="101" spans="1:8">
      <c r="A101" s="58">
        <v>1</v>
      </c>
      <c r="B101" s="33" t="s">
        <v>88</v>
      </c>
      <c r="C101" s="34" t="s">
        <v>89</v>
      </c>
      <c r="D101" s="35">
        <v>40954</v>
      </c>
      <c r="E101" s="46">
        <v>13</v>
      </c>
      <c r="F101" s="37">
        <v>0.9</v>
      </c>
      <c r="G101" s="37"/>
      <c r="H101" s="38">
        <f t="shared" ref="H101:H121" si="8">SUM(E101-F101-G101)</f>
        <v>12.1</v>
      </c>
    </row>
    <row r="102" spans="1:8">
      <c r="A102" s="58">
        <v>2</v>
      </c>
      <c r="B102" s="86" t="s">
        <v>92</v>
      </c>
      <c r="C102" s="34" t="s">
        <v>41</v>
      </c>
      <c r="D102" s="87">
        <v>40725</v>
      </c>
      <c r="E102" s="46">
        <v>13</v>
      </c>
      <c r="F102" s="37">
        <v>1</v>
      </c>
      <c r="G102" s="37"/>
      <c r="H102" s="38">
        <f t="shared" si="8"/>
        <v>12</v>
      </c>
    </row>
    <row r="103" spans="1:8">
      <c r="A103" s="33">
        <v>3</v>
      </c>
      <c r="B103" s="33" t="s">
        <v>93</v>
      </c>
      <c r="C103" s="34" t="s">
        <v>41</v>
      </c>
      <c r="D103" s="35">
        <v>40824</v>
      </c>
      <c r="E103" s="60">
        <v>13</v>
      </c>
      <c r="F103" s="37">
        <v>1.1499999999999999</v>
      </c>
      <c r="G103" s="37"/>
      <c r="H103" s="38">
        <f t="shared" si="8"/>
        <v>11.85</v>
      </c>
    </row>
    <row r="104" spans="1:8">
      <c r="A104" s="58">
        <v>4</v>
      </c>
      <c r="B104" s="33" t="s">
        <v>90</v>
      </c>
      <c r="C104" s="59" t="s">
        <v>89</v>
      </c>
      <c r="D104" s="35">
        <v>41054</v>
      </c>
      <c r="E104" s="60">
        <v>13</v>
      </c>
      <c r="F104" s="37">
        <v>1.2</v>
      </c>
      <c r="G104" s="37"/>
      <c r="H104" s="38">
        <f t="shared" si="8"/>
        <v>11.8</v>
      </c>
    </row>
    <row r="105" spans="1:8">
      <c r="A105" s="58">
        <v>5</v>
      </c>
      <c r="B105" s="33" t="s">
        <v>96</v>
      </c>
      <c r="C105" s="59" t="s">
        <v>41</v>
      </c>
      <c r="D105" s="35">
        <v>40703</v>
      </c>
      <c r="E105" s="60">
        <v>13</v>
      </c>
      <c r="F105" s="37">
        <v>1.35</v>
      </c>
      <c r="G105" s="37"/>
      <c r="H105" s="38">
        <f t="shared" si="8"/>
        <v>11.65</v>
      </c>
    </row>
    <row r="106" spans="1:8">
      <c r="A106" s="11">
        <v>6</v>
      </c>
      <c r="B106" s="11" t="s">
        <v>91</v>
      </c>
      <c r="C106" s="12" t="s">
        <v>41</v>
      </c>
      <c r="D106" s="18">
        <v>41015</v>
      </c>
      <c r="E106" s="44">
        <v>13</v>
      </c>
      <c r="F106" s="15">
        <v>1.4</v>
      </c>
      <c r="G106" s="15"/>
      <c r="H106" s="16">
        <f t="shared" si="8"/>
        <v>11.6</v>
      </c>
    </row>
    <row r="107" spans="1:8">
      <c r="A107" s="49">
        <v>7</v>
      </c>
      <c r="B107" s="11" t="s">
        <v>99</v>
      </c>
      <c r="C107" s="12" t="s">
        <v>41</v>
      </c>
      <c r="D107" s="18">
        <v>40956</v>
      </c>
      <c r="E107" s="44">
        <v>13</v>
      </c>
      <c r="F107" s="15">
        <v>1.4</v>
      </c>
      <c r="G107" s="15"/>
      <c r="H107" s="16">
        <f t="shared" si="8"/>
        <v>11.6</v>
      </c>
    </row>
    <row r="108" spans="1:8">
      <c r="A108" s="49">
        <v>8</v>
      </c>
      <c r="B108" s="11" t="s">
        <v>100</v>
      </c>
      <c r="C108" s="12" t="s">
        <v>75</v>
      </c>
      <c r="D108" s="18">
        <v>40885</v>
      </c>
      <c r="E108" s="44">
        <v>13</v>
      </c>
      <c r="F108" s="15">
        <v>1.5</v>
      </c>
      <c r="G108" s="15"/>
      <c r="H108" s="16">
        <f t="shared" si="8"/>
        <v>11.5</v>
      </c>
    </row>
    <row r="109" spans="1:8">
      <c r="A109" s="11">
        <v>9</v>
      </c>
      <c r="B109" s="11" t="s">
        <v>94</v>
      </c>
      <c r="C109" s="12" t="s">
        <v>41</v>
      </c>
      <c r="D109" s="18">
        <v>41073</v>
      </c>
      <c r="E109" s="44">
        <v>13</v>
      </c>
      <c r="F109" s="15">
        <v>1.6</v>
      </c>
      <c r="G109" s="15"/>
      <c r="H109" s="16">
        <f t="shared" si="8"/>
        <v>11.4</v>
      </c>
    </row>
    <row r="110" spans="1:8">
      <c r="A110" s="49">
        <v>10</v>
      </c>
      <c r="B110" s="11" t="s">
        <v>103</v>
      </c>
      <c r="C110" s="12" t="s">
        <v>37</v>
      </c>
      <c r="D110" s="18">
        <v>40986</v>
      </c>
      <c r="E110" s="44">
        <v>13</v>
      </c>
      <c r="F110" s="15">
        <v>2</v>
      </c>
      <c r="G110" s="15"/>
      <c r="H110" s="16">
        <f t="shared" si="8"/>
        <v>11</v>
      </c>
    </row>
    <row r="111" spans="1:8">
      <c r="A111" s="55">
        <v>11</v>
      </c>
      <c r="B111" s="19" t="s">
        <v>107</v>
      </c>
      <c r="C111" s="20" t="s">
        <v>84</v>
      </c>
      <c r="D111" s="21">
        <v>40981</v>
      </c>
      <c r="E111" s="31">
        <v>13</v>
      </c>
      <c r="F111" s="23">
        <v>2.25</v>
      </c>
      <c r="G111" s="28"/>
      <c r="H111" s="29">
        <f t="shared" si="8"/>
        <v>10.75</v>
      </c>
    </row>
    <row r="112" spans="1:8">
      <c r="A112" s="19">
        <v>12</v>
      </c>
      <c r="B112" s="52" t="s">
        <v>104</v>
      </c>
      <c r="C112" s="20" t="s">
        <v>75</v>
      </c>
      <c r="D112" s="51">
        <v>40965</v>
      </c>
      <c r="E112" s="31">
        <v>12.7</v>
      </c>
      <c r="F112" s="23">
        <v>2.1</v>
      </c>
      <c r="G112" s="28"/>
      <c r="H112" s="29">
        <f t="shared" si="8"/>
        <v>10.6</v>
      </c>
    </row>
    <row r="113" spans="1:8">
      <c r="A113" s="55">
        <v>13</v>
      </c>
      <c r="B113" s="19" t="s">
        <v>101</v>
      </c>
      <c r="C113" s="20" t="s">
        <v>37</v>
      </c>
      <c r="D113" s="21">
        <v>41073</v>
      </c>
      <c r="E113" s="31">
        <v>11.7</v>
      </c>
      <c r="F113" s="23">
        <v>1.1499999999999999</v>
      </c>
      <c r="G113" s="28"/>
      <c r="H113" s="29">
        <f t="shared" si="8"/>
        <v>10.549999999999999</v>
      </c>
    </row>
    <row r="114" spans="1:8">
      <c r="A114" s="55">
        <v>14</v>
      </c>
      <c r="B114" s="19" t="s">
        <v>108</v>
      </c>
      <c r="C114" s="20" t="s">
        <v>84</v>
      </c>
      <c r="D114" s="21">
        <v>41198</v>
      </c>
      <c r="E114" s="31">
        <v>13</v>
      </c>
      <c r="F114" s="23">
        <v>2.8</v>
      </c>
      <c r="G114" s="28"/>
      <c r="H114" s="29">
        <f t="shared" si="8"/>
        <v>10.199999999999999</v>
      </c>
    </row>
    <row r="115" spans="1:8">
      <c r="A115" s="19">
        <v>15</v>
      </c>
      <c r="B115" s="62" t="s">
        <v>106</v>
      </c>
      <c r="C115" s="50" t="s">
        <v>27</v>
      </c>
      <c r="D115" s="51">
        <v>41102</v>
      </c>
      <c r="E115" s="31">
        <v>12.3</v>
      </c>
      <c r="F115" s="23">
        <v>2.7</v>
      </c>
      <c r="G115" s="28"/>
      <c r="H115" s="29">
        <f t="shared" si="8"/>
        <v>9.6000000000000014</v>
      </c>
    </row>
    <row r="116" spans="1:8">
      <c r="A116" s="55">
        <v>16</v>
      </c>
      <c r="B116" s="52" t="s">
        <v>105</v>
      </c>
      <c r="C116" s="20" t="s">
        <v>27</v>
      </c>
      <c r="D116" s="51">
        <v>41091</v>
      </c>
      <c r="E116" s="31">
        <v>12.2</v>
      </c>
      <c r="F116" s="23">
        <v>3.4</v>
      </c>
      <c r="G116" s="28"/>
      <c r="H116" s="29">
        <f t="shared" si="8"/>
        <v>8.7999999999999989</v>
      </c>
    </row>
    <row r="117" spans="1:8">
      <c r="A117" s="55">
        <v>17</v>
      </c>
      <c r="B117" s="19" t="s">
        <v>98</v>
      </c>
      <c r="C117" s="20" t="s">
        <v>53</v>
      </c>
      <c r="D117" s="21">
        <v>40778</v>
      </c>
      <c r="E117" s="31">
        <v>0</v>
      </c>
      <c r="F117" s="23">
        <v>0</v>
      </c>
      <c r="G117" s="28"/>
      <c r="H117" s="29">
        <f t="shared" si="8"/>
        <v>0</v>
      </c>
    </row>
    <row r="118" spans="1:8">
      <c r="A118" s="19">
        <v>18</v>
      </c>
      <c r="B118" s="57" t="s">
        <v>97</v>
      </c>
      <c r="C118" s="20" t="s">
        <v>53</v>
      </c>
      <c r="D118" s="51">
        <v>41243</v>
      </c>
      <c r="E118" s="31">
        <v>0</v>
      </c>
      <c r="F118" s="23">
        <v>0</v>
      </c>
      <c r="G118" s="28"/>
      <c r="H118" s="29">
        <f t="shared" si="8"/>
        <v>0</v>
      </c>
    </row>
    <row r="119" spans="1:8">
      <c r="A119" s="55">
        <v>19</v>
      </c>
      <c r="B119" s="19" t="s">
        <v>95</v>
      </c>
      <c r="C119" s="20" t="s">
        <v>32</v>
      </c>
      <c r="D119" s="21">
        <v>40713</v>
      </c>
      <c r="E119" s="31">
        <v>0</v>
      </c>
      <c r="F119" s="23">
        <v>0</v>
      </c>
      <c r="G119" s="28"/>
      <c r="H119" s="29">
        <f t="shared" si="8"/>
        <v>0</v>
      </c>
    </row>
    <row r="120" spans="1:8">
      <c r="A120" s="55">
        <v>20</v>
      </c>
      <c r="B120" s="19" t="s">
        <v>102</v>
      </c>
      <c r="C120" s="20" t="s">
        <v>32</v>
      </c>
      <c r="D120" s="21">
        <v>40975</v>
      </c>
      <c r="E120" s="31">
        <v>0</v>
      </c>
      <c r="F120" s="23">
        <v>0</v>
      </c>
      <c r="G120" s="28"/>
      <c r="H120" s="29">
        <f t="shared" si="8"/>
        <v>0</v>
      </c>
    </row>
    <row r="121" spans="1:8">
      <c r="A121" s="19">
        <v>21</v>
      </c>
      <c r="B121" s="19" t="s">
        <v>109</v>
      </c>
      <c r="C121" s="20" t="s">
        <v>84</v>
      </c>
      <c r="D121" s="21">
        <v>40889</v>
      </c>
      <c r="E121" s="31">
        <v>0</v>
      </c>
      <c r="F121" s="23">
        <v>0</v>
      </c>
      <c r="G121" s="28"/>
      <c r="H121" s="29">
        <f t="shared" si="8"/>
        <v>0</v>
      </c>
    </row>
    <row r="124" spans="1:8">
      <c r="B124" s="39"/>
      <c r="C124" s="26"/>
      <c r="D124" s="63"/>
      <c r="E124" s="103" t="s">
        <v>24</v>
      </c>
      <c r="F124" s="104"/>
      <c r="G124" s="104"/>
      <c r="H124" s="105"/>
    </row>
    <row r="125" spans="1:8" ht="30">
      <c r="B125" s="5" t="s">
        <v>7</v>
      </c>
      <c r="C125" s="5" t="s">
        <v>8</v>
      </c>
      <c r="D125" s="5" t="s">
        <v>9</v>
      </c>
      <c r="E125" s="27" t="s">
        <v>10</v>
      </c>
      <c r="F125" s="27" t="s">
        <v>15</v>
      </c>
      <c r="G125" s="27" t="s">
        <v>12</v>
      </c>
      <c r="H125" s="27" t="s">
        <v>25</v>
      </c>
    </row>
    <row r="126" spans="1:8">
      <c r="A126" s="58">
        <v>1</v>
      </c>
      <c r="B126" s="33" t="s">
        <v>99</v>
      </c>
      <c r="C126" s="34" t="s">
        <v>41</v>
      </c>
      <c r="D126" s="35">
        <v>40956</v>
      </c>
      <c r="E126" s="46">
        <v>23.5</v>
      </c>
      <c r="F126" s="37">
        <v>1.05</v>
      </c>
      <c r="G126" s="37"/>
      <c r="H126" s="38">
        <f t="shared" ref="H126:H143" si="9">SUM(E126-F126-G126)</f>
        <v>22.45</v>
      </c>
    </row>
    <row r="127" spans="1:8">
      <c r="A127" s="58">
        <v>2</v>
      </c>
      <c r="B127" s="86" t="s">
        <v>91</v>
      </c>
      <c r="C127" s="34" t="s">
        <v>41</v>
      </c>
      <c r="D127" s="87">
        <v>41015</v>
      </c>
      <c r="E127" s="46">
        <v>23.5</v>
      </c>
      <c r="F127" s="37">
        <v>1.1000000000000001</v>
      </c>
      <c r="G127" s="37"/>
      <c r="H127" s="38">
        <f t="shared" si="9"/>
        <v>22.4</v>
      </c>
    </row>
    <row r="128" spans="1:8">
      <c r="A128" s="33">
        <v>3</v>
      </c>
      <c r="B128" s="33" t="s">
        <v>95</v>
      </c>
      <c r="C128" s="34" t="s">
        <v>32</v>
      </c>
      <c r="D128" s="35">
        <v>40713</v>
      </c>
      <c r="E128" s="60">
        <v>23.5</v>
      </c>
      <c r="F128" s="37">
        <v>1.1000000000000001</v>
      </c>
      <c r="G128" s="37"/>
      <c r="H128" s="38">
        <f t="shared" si="9"/>
        <v>22.4</v>
      </c>
    </row>
    <row r="129" spans="1:8">
      <c r="A129" s="58">
        <v>4</v>
      </c>
      <c r="B129" s="33" t="s">
        <v>101</v>
      </c>
      <c r="C129" s="59" t="s">
        <v>37</v>
      </c>
      <c r="D129" s="35">
        <v>41073</v>
      </c>
      <c r="E129" s="60">
        <v>23.5</v>
      </c>
      <c r="F129" s="37">
        <v>1.1499999999999999</v>
      </c>
      <c r="G129" s="37"/>
      <c r="H129" s="38">
        <f t="shared" si="9"/>
        <v>22.35</v>
      </c>
    </row>
    <row r="130" spans="1:8">
      <c r="A130" s="58">
        <v>5</v>
      </c>
      <c r="B130" s="33" t="s">
        <v>100</v>
      </c>
      <c r="C130" s="59" t="s">
        <v>75</v>
      </c>
      <c r="D130" s="35">
        <v>40885</v>
      </c>
      <c r="E130" s="60">
        <v>23.5</v>
      </c>
      <c r="F130" s="37">
        <v>1.2</v>
      </c>
      <c r="G130" s="37"/>
      <c r="H130" s="38">
        <f t="shared" si="9"/>
        <v>22.3</v>
      </c>
    </row>
    <row r="131" spans="1:8">
      <c r="A131" s="11">
        <v>6</v>
      </c>
      <c r="B131" s="11" t="s">
        <v>96</v>
      </c>
      <c r="C131" s="12" t="s">
        <v>41</v>
      </c>
      <c r="D131" s="18">
        <v>40703</v>
      </c>
      <c r="E131" s="44">
        <v>23.5</v>
      </c>
      <c r="F131" s="15">
        <v>1.2</v>
      </c>
      <c r="G131" s="15"/>
      <c r="H131" s="16">
        <f t="shared" si="9"/>
        <v>22.3</v>
      </c>
    </row>
    <row r="132" spans="1:8">
      <c r="A132" s="49">
        <v>7</v>
      </c>
      <c r="B132" s="11" t="s">
        <v>93</v>
      </c>
      <c r="C132" s="12" t="s">
        <v>41</v>
      </c>
      <c r="D132" s="18">
        <v>40824</v>
      </c>
      <c r="E132" s="44">
        <v>23.5</v>
      </c>
      <c r="F132" s="15">
        <v>1.3</v>
      </c>
      <c r="G132" s="15"/>
      <c r="H132" s="16">
        <f t="shared" si="9"/>
        <v>22.2</v>
      </c>
    </row>
    <row r="133" spans="1:8">
      <c r="A133" s="49">
        <v>8</v>
      </c>
      <c r="B133" s="11" t="s">
        <v>94</v>
      </c>
      <c r="C133" s="12" t="s">
        <v>41</v>
      </c>
      <c r="D133" s="18">
        <v>41073</v>
      </c>
      <c r="E133" s="44">
        <v>23.5</v>
      </c>
      <c r="F133" s="15">
        <v>1.6</v>
      </c>
      <c r="G133" s="15"/>
      <c r="H133" s="16">
        <f t="shared" si="9"/>
        <v>21.9</v>
      </c>
    </row>
    <row r="134" spans="1:8">
      <c r="A134" s="11">
        <v>9</v>
      </c>
      <c r="B134" s="11" t="s">
        <v>107</v>
      </c>
      <c r="C134" s="12" t="s">
        <v>84</v>
      </c>
      <c r="D134" s="18">
        <v>40981</v>
      </c>
      <c r="E134" s="44">
        <v>23.5</v>
      </c>
      <c r="F134" s="15">
        <v>1.6</v>
      </c>
      <c r="G134" s="15"/>
      <c r="H134" s="16">
        <f t="shared" si="9"/>
        <v>21.9</v>
      </c>
    </row>
    <row r="135" spans="1:8">
      <c r="A135" s="49">
        <v>10</v>
      </c>
      <c r="B135" s="11" t="s">
        <v>108</v>
      </c>
      <c r="C135" s="12" t="s">
        <v>84</v>
      </c>
      <c r="D135" s="18">
        <v>41198</v>
      </c>
      <c r="E135" s="44">
        <v>23.5</v>
      </c>
      <c r="F135" s="15">
        <v>1.7</v>
      </c>
      <c r="G135" s="15"/>
      <c r="H135" s="16">
        <f t="shared" si="9"/>
        <v>21.8</v>
      </c>
    </row>
    <row r="136" spans="1:8">
      <c r="A136" s="19">
        <v>11</v>
      </c>
      <c r="B136" s="19" t="s">
        <v>102</v>
      </c>
      <c r="C136" s="20" t="s">
        <v>32</v>
      </c>
      <c r="D136" s="21">
        <v>40975</v>
      </c>
      <c r="E136" s="31">
        <v>23.5</v>
      </c>
      <c r="F136" s="23">
        <v>1.7</v>
      </c>
      <c r="G136" s="23"/>
      <c r="H136" s="24">
        <f t="shared" si="9"/>
        <v>21.8</v>
      </c>
    </row>
    <row r="137" spans="1:8">
      <c r="A137" s="19">
        <v>12</v>
      </c>
      <c r="B137" s="56" t="s">
        <v>109</v>
      </c>
      <c r="C137" s="50" t="s">
        <v>84</v>
      </c>
      <c r="D137" s="64">
        <v>40889</v>
      </c>
      <c r="E137" s="31">
        <v>23.5</v>
      </c>
      <c r="F137" s="23">
        <v>1.7</v>
      </c>
      <c r="G137" s="23"/>
      <c r="H137" s="24">
        <f t="shared" si="9"/>
        <v>21.8</v>
      </c>
    </row>
    <row r="138" spans="1:8">
      <c r="A138" s="19">
        <v>13</v>
      </c>
      <c r="B138" s="19" t="s">
        <v>92</v>
      </c>
      <c r="C138" s="20" t="s">
        <v>41</v>
      </c>
      <c r="D138" s="21">
        <v>40725</v>
      </c>
      <c r="E138" s="31">
        <v>23.5</v>
      </c>
      <c r="F138" s="23">
        <v>1.7</v>
      </c>
      <c r="G138" s="23"/>
      <c r="H138" s="24">
        <f t="shared" si="9"/>
        <v>21.8</v>
      </c>
    </row>
    <row r="139" spans="1:8">
      <c r="A139" s="19">
        <v>14</v>
      </c>
      <c r="B139" s="19" t="s">
        <v>88</v>
      </c>
      <c r="C139" s="20" t="s">
        <v>89</v>
      </c>
      <c r="D139" s="21">
        <v>40954</v>
      </c>
      <c r="E139" s="31">
        <v>23.5</v>
      </c>
      <c r="F139" s="23">
        <v>1.75</v>
      </c>
      <c r="G139" s="23"/>
      <c r="H139" s="24">
        <f t="shared" si="9"/>
        <v>21.75</v>
      </c>
    </row>
    <row r="140" spans="1:8">
      <c r="A140" s="19">
        <v>15</v>
      </c>
      <c r="B140" s="19" t="s">
        <v>103</v>
      </c>
      <c r="C140" s="20" t="s">
        <v>37</v>
      </c>
      <c r="D140" s="21">
        <v>40986</v>
      </c>
      <c r="E140" s="31">
        <v>22.5</v>
      </c>
      <c r="F140" s="23">
        <v>1</v>
      </c>
      <c r="G140" s="23"/>
      <c r="H140" s="24">
        <f t="shared" si="9"/>
        <v>21.5</v>
      </c>
    </row>
    <row r="141" spans="1:8">
      <c r="A141" s="19">
        <v>16</v>
      </c>
      <c r="B141" s="19" t="s">
        <v>90</v>
      </c>
      <c r="C141" s="20" t="s">
        <v>89</v>
      </c>
      <c r="D141" s="21">
        <v>41054</v>
      </c>
      <c r="E141" s="31">
        <v>23.5</v>
      </c>
      <c r="F141" s="23">
        <v>2.1</v>
      </c>
      <c r="G141" s="23"/>
      <c r="H141" s="24">
        <f t="shared" si="9"/>
        <v>21.4</v>
      </c>
    </row>
    <row r="142" spans="1:8">
      <c r="A142" s="19">
        <v>17</v>
      </c>
      <c r="B142" s="52" t="s">
        <v>104</v>
      </c>
      <c r="C142" s="20" t="s">
        <v>75</v>
      </c>
      <c r="D142" s="51">
        <v>40965</v>
      </c>
      <c r="E142" s="31">
        <v>22.5</v>
      </c>
      <c r="F142" s="23">
        <v>1.8</v>
      </c>
      <c r="G142" s="23"/>
      <c r="H142" s="24">
        <f t="shared" si="9"/>
        <v>20.7</v>
      </c>
    </row>
    <row r="143" spans="1:8">
      <c r="A143" s="19">
        <v>18</v>
      </c>
      <c r="B143" s="19" t="s">
        <v>110</v>
      </c>
      <c r="C143" s="20" t="s">
        <v>27</v>
      </c>
      <c r="D143" s="21">
        <v>40968</v>
      </c>
      <c r="E143" s="31">
        <v>22.5</v>
      </c>
      <c r="F143" s="23">
        <v>2.4500000000000002</v>
      </c>
      <c r="G143" s="23"/>
      <c r="H143" s="24">
        <f t="shared" si="9"/>
        <v>20.05</v>
      </c>
    </row>
  </sheetData>
  <sortState ref="B135:H138">
    <sortCondition descending="1" ref="D135:D138"/>
  </sortState>
  <mergeCells count="11">
    <mergeCell ref="A1:U1"/>
    <mergeCell ref="B2:U2"/>
    <mergeCell ref="E3:H3"/>
    <mergeCell ref="I3:L3"/>
    <mergeCell ref="M3:P3"/>
    <mergeCell ref="Q3:T3"/>
    <mergeCell ref="E27:H27"/>
    <mergeCell ref="E51:H51"/>
    <mergeCell ref="E75:H75"/>
    <mergeCell ref="E99:H99"/>
    <mergeCell ref="E124:H124"/>
  </mergeCells>
  <dataValidations count="1">
    <dataValidation type="custom" allowBlank="1" showInputMessage="1" showErrorMessage="1" sqref="H5:H25 P5:P25 T5:T25 L5:L25 H29:H49 H53:H73 H77:H97 H101:H121 H126:H143">
      <formula1>"bvbv"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17"/>
  <sheetViews>
    <sheetView workbookViewId="0">
      <selection activeCell="A107" sqref="A107:H116"/>
    </sheetView>
  </sheetViews>
  <sheetFormatPr defaultRowHeight="15"/>
  <cols>
    <col min="1" max="1" width="3" bestFit="1" customWidth="1"/>
    <col min="2" max="2" width="20.425781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8.42578125" bestFit="1" customWidth="1"/>
  </cols>
  <sheetData>
    <row r="1" spans="1:21" ht="18.75">
      <c r="A1" s="91" t="s">
        <v>111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18.75">
      <c r="A2" s="1"/>
      <c r="B2" s="91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ht="15.75">
      <c r="A3" s="65"/>
      <c r="B3" s="66" t="s">
        <v>2</v>
      </c>
      <c r="C3" s="65"/>
      <c r="D3" s="67"/>
      <c r="E3" s="106" t="s">
        <v>3</v>
      </c>
      <c r="F3" s="107"/>
      <c r="G3" s="107"/>
      <c r="H3" s="108"/>
      <c r="I3" s="109" t="s">
        <v>4</v>
      </c>
      <c r="J3" s="110"/>
      <c r="K3" s="110"/>
      <c r="L3" s="111"/>
      <c r="M3" s="112" t="s">
        <v>5</v>
      </c>
      <c r="N3" s="113"/>
      <c r="O3" s="113"/>
      <c r="P3" s="114"/>
      <c r="Q3" s="115" t="s">
        <v>6</v>
      </c>
      <c r="R3" s="116"/>
      <c r="S3" s="116"/>
      <c r="T3" s="117"/>
      <c r="U3" s="67"/>
    </row>
    <row r="4" spans="1:21" ht="15.75">
      <c r="B4" s="5" t="s">
        <v>7</v>
      </c>
      <c r="C4" s="5" t="s">
        <v>8</v>
      </c>
      <c r="D4" s="5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7" t="s">
        <v>10</v>
      </c>
      <c r="J4" s="7" t="s">
        <v>11</v>
      </c>
      <c r="K4" s="7" t="s">
        <v>12</v>
      </c>
      <c r="L4" s="7" t="s">
        <v>14</v>
      </c>
      <c r="M4" s="8" t="s">
        <v>10</v>
      </c>
      <c r="N4" s="8" t="s">
        <v>15</v>
      </c>
      <c r="O4" s="8" t="s">
        <v>12</v>
      </c>
      <c r="P4" s="8" t="s">
        <v>16</v>
      </c>
      <c r="Q4" s="68" t="s">
        <v>10</v>
      </c>
      <c r="R4" s="68" t="s">
        <v>15</v>
      </c>
      <c r="S4" s="68" t="s">
        <v>12</v>
      </c>
      <c r="T4" s="68" t="s">
        <v>17</v>
      </c>
      <c r="U4" s="69" t="s">
        <v>18</v>
      </c>
    </row>
    <row r="5" spans="1:21">
      <c r="A5" s="33">
        <v>1</v>
      </c>
      <c r="B5" s="72" t="s">
        <v>124</v>
      </c>
      <c r="C5" s="34" t="s">
        <v>53</v>
      </c>
      <c r="D5" s="73">
        <v>40134</v>
      </c>
      <c r="E5" s="46">
        <v>13.5</v>
      </c>
      <c r="F5" s="37">
        <v>0.97499999999999998</v>
      </c>
      <c r="G5" s="37"/>
      <c r="H5" s="38">
        <f t="shared" ref="H5:H21" si="0">SUM(E5-F5-G5)</f>
        <v>12.525</v>
      </c>
      <c r="I5" s="60">
        <v>13.5</v>
      </c>
      <c r="J5" s="37">
        <v>1.25</v>
      </c>
      <c r="K5" s="37"/>
      <c r="L5" s="38">
        <f t="shared" ref="L5:L21" si="1">SUM(I5-J5-K5)</f>
        <v>12.25</v>
      </c>
      <c r="M5" s="60">
        <v>13.5</v>
      </c>
      <c r="N5" s="37">
        <v>0.3</v>
      </c>
      <c r="O5" s="37"/>
      <c r="P5" s="38">
        <f t="shared" ref="P5:P21" si="2">SUM(M5-N5-O5)</f>
        <v>13.2</v>
      </c>
      <c r="Q5" s="60">
        <v>0</v>
      </c>
      <c r="R5" s="37">
        <v>0</v>
      </c>
      <c r="S5" s="47"/>
      <c r="T5" s="48">
        <f t="shared" ref="T5:T21" si="3">SUM(Q5-R5-S5)</f>
        <v>0</v>
      </c>
      <c r="U5" s="85">
        <f t="shared" ref="U5:U21" si="4">SUM(H5,L5,P5,T5)-MIN(H5,L5,P5,T5)</f>
        <v>37.974999999999994</v>
      </c>
    </row>
    <row r="6" spans="1:21">
      <c r="A6" s="33">
        <v>2</v>
      </c>
      <c r="B6" s="33" t="s">
        <v>113</v>
      </c>
      <c r="C6" s="34" t="s">
        <v>53</v>
      </c>
      <c r="D6" s="35">
        <v>40459</v>
      </c>
      <c r="E6" s="46">
        <v>13.5</v>
      </c>
      <c r="F6" s="37">
        <v>0.92500000000000004</v>
      </c>
      <c r="G6" s="37"/>
      <c r="H6" s="38">
        <f t="shared" si="0"/>
        <v>12.574999999999999</v>
      </c>
      <c r="I6" s="60">
        <v>13.5</v>
      </c>
      <c r="J6" s="37">
        <v>1.35</v>
      </c>
      <c r="K6" s="37"/>
      <c r="L6" s="38">
        <f t="shared" si="1"/>
        <v>12.15</v>
      </c>
      <c r="M6" s="60">
        <v>13.5</v>
      </c>
      <c r="N6" s="37">
        <v>0.45</v>
      </c>
      <c r="O6" s="37"/>
      <c r="P6" s="38">
        <f t="shared" si="2"/>
        <v>13.05</v>
      </c>
      <c r="Q6" s="60">
        <v>0</v>
      </c>
      <c r="R6" s="37">
        <v>0</v>
      </c>
      <c r="S6" s="47"/>
      <c r="T6" s="48">
        <f t="shared" si="3"/>
        <v>0</v>
      </c>
      <c r="U6" s="85">
        <f t="shared" si="4"/>
        <v>37.775000000000006</v>
      </c>
    </row>
    <row r="7" spans="1:21">
      <c r="A7" s="33">
        <v>3</v>
      </c>
      <c r="B7" s="72" t="s">
        <v>117</v>
      </c>
      <c r="C7" s="34" t="s">
        <v>53</v>
      </c>
      <c r="D7" s="73">
        <v>40260</v>
      </c>
      <c r="E7" s="46">
        <v>13.5</v>
      </c>
      <c r="F7" s="37">
        <v>1.35</v>
      </c>
      <c r="G7" s="37"/>
      <c r="H7" s="38">
        <f t="shared" si="0"/>
        <v>12.15</v>
      </c>
      <c r="I7" s="60">
        <v>13.5</v>
      </c>
      <c r="J7" s="37">
        <v>1.1000000000000001</v>
      </c>
      <c r="K7" s="37"/>
      <c r="L7" s="38">
        <f t="shared" si="1"/>
        <v>12.4</v>
      </c>
      <c r="M7" s="60">
        <v>13.5</v>
      </c>
      <c r="N7" s="37">
        <v>0.4</v>
      </c>
      <c r="O7" s="37"/>
      <c r="P7" s="38">
        <f t="shared" si="2"/>
        <v>13.1</v>
      </c>
      <c r="Q7" s="60">
        <v>0</v>
      </c>
      <c r="R7" s="37">
        <v>0</v>
      </c>
      <c r="S7" s="47"/>
      <c r="T7" s="48">
        <f t="shared" si="3"/>
        <v>0</v>
      </c>
      <c r="U7" s="85">
        <f t="shared" si="4"/>
        <v>37.65</v>
      </c>
    </row>
    <row r="8" spans="1:21">
      <c r="A8" s="33">
        <v>4</v>
      </c>
      <c r="B8" s="33" t="s">
        <v>112</v>
      </c>
      <c r="C8" s="34" t="s">
        <v>37</v>
      </c>
      <c r="D8" s="35">
        <v>39828</v>
      </c>
      <c r="E8" s="46">
        <v>13.5</v>
      </c>
      <c r="F8" s="37">
        <v>1</v>
      </c>
      <c r="G8" s="37"/>
      <c r="H8" s="38">
        <f t="shared" si="0"/>
        <v>12.5</v>
      </c>
      <c r="I8" s="60">
        <v>13</v>
      </c>
      <c r="J8" s="37">
        <v>1.2</v>
      </c>
      <c r="K8" s="37"/>
      <c r="L8" s="38">
        <f t="shared" si="1"/>
        <v>11.8</v>
      </c>
      <c r="M8" s="60">
        <v>13.5</v>
      </c>
      <c r="N8" s="37">
        <v>0.4</v>
      </c>
      <c r="O8" s="37"/>
      <c r="P8" s="38">
        <f t="shared" si="2"/>
        <v>13.1</v>
      </c>
      <c r="Q8" s="60">
        <v>13</v>
      </c>
      <c r="R8" s="37">
        <v>1.5</v>
      </c>
      <c r="S8" s="47"/>
      <c r="T8" s="48">
        <f t="shared" si="3"/>
        <v>11.5</v>
      </c>
      <c r="U8" s="85">
        <f t="shared" si="4"/>
        <v>37.4</v>
      </c>
    </row>
    <row r="9" spans="1:21">
      <c r="A9" s="33">
        <v>5</v>
      </c>
      <c r="B9" s="33" t="s">
        <v>125</v>
      </c>
      <c r="C9" s="34" t="s">
        <v>32</v>
      </c>
      <c r="D9" s="35">
        <v>40217</v>
      </c>
      <c r="E9" s="46">
        <v>13.5</v>
      </c>
      <c r="F9" s="37">
        <v>1.4</v>
      </c>
      <c r="G9" s="37"/>
      <c r="H9" s="38">
        <f t="shared" si="0"/>
        <v>12.1</v>
      </c>
      <c r="I9" s="60">
        <v>13.5</v>
      </c>
      <c r="J9" s="37">
        <v>1.1499999999999999</v>
      </c>
      <c r="K9" s="37"/>
      <c r="L9" s="38">
        <f t="shared" si="1"/>
        <v>12.35</v>
      </c>
      <c r="M9" s="60">
        <v>13.5</v>
      </c>
      <c r="N9" s="37">
        <v>0.7</v>
      </c>
      <c r="O9" s="37"/>
      <c r="P9" s="38">
        <f t="shared" si="2"/>
        <v>12.8</v>
      </c>
      <c r="Q9" s="60">
        <v>0</v>
      </c>
      <c r="R9" s="37">
        <v>0</v>
      </c>
      <c r="S9" s="47"/>
      <c r="T9" s="48">
        <f t="shared" si="3"/>
        <v>0</v>
      </c>
      <c r="U9" s="85">
        <f t="shared" si="4"/>
        <v>37.25</v>
      </c>
    </row>
    <row r="10" spans="1:21">
      <c r="A10" s="33">
        <v>6</v>
      </c>
      <c r="B10" s="33" t="s">
        <v>126</v>
      </c>
      <c r="C10" s="34" t="s">
        <v>61</v>
      </c>
      <c r="D10" s="35">
        <v>40103</v>
      </c>
      <c r="E10" s="46">
        <v>13.5</v>
      </c>
      <c r="F10" s="37">
        <v>1.05</v>
      </c>
      <c r="G10" s="37"/>
      <c r="H10" s="38">
        <f t="shared" si="0"/>
        <v>12.45</v>
      </c>
      <c r="I10" s="60">
        <v>13.5</v>
      </c>
      <c r="J10" s="37">
        <v>1.825</v>
      </c>
      <c r="K10" s="37"/>
      <c r="L10" s="38">
        <f t="shared" si="1"/>
        <v>11.675000000000001</v>
      </c>
      <c r="M10" s="60">
        <v>13.5</v>
      </c>
      <c r="N10" s="37">
        <v>0.45</v>
      </c>
      <c r="O10" s="37"/>
      <c r="P10" s="38">
        <f t="shared" si="2"/>
        <v>13.05</v>
      </c>
      <c r="Q10" s="60">
        <v>13.2</v>
      </c>
      <c r="R10" s="37">
        <v>2.1</v>
      </c>
      <c r="S10" s="47"/>
      <c r="T10" s="48">
        <f t="shared" si="3"/>
        <v>11.1</v>
      </c>
      <c r="U10" s="85">
        <f t="shared" si="4"/>
        <v>37.174999999999997</v>
      </c>
    </row>
    <row r="11" spans="1:21">
      <c r="A11" s="11">
        <v>7</v>
      </c>
      <c r="B11" s="11" t="s">
        <v>127</v>
      </c>
      <c r="C11" s="12" t="s">
        <v>61</v>
      </c>
      <c r="D11" s="18">
        <v>40227</v>
      </c>
      <c r="E11" s="41">
        <v>13.5</v>
      </c>
      <c r="F11" s="15">
        <v>1.5</v>
      </c>
      <c r="G11" s="15"/>
      <c r="H11" s="16">
        <f t="shared" si="0"/>
        <v>12</v>
      </c>
      <c r="I11" s="44">
        <v>13.5</v>
      </c>
      <c r="J11" s="15">
        <v>1.25</v>
      </c>
      <c r="K11" s="15"/>
      <c r="L11" s="16">
        <f t="shared" si="1"/>
        <v>12.25</v>
      </c>
      <c r="M11" s="44">
        <v>13.5</v>
      </c>
      <c r="N11" s="15">
        <v>0.6</v>
      </c>
      <c r="O11" s="15"/>
      <c r="P11" s="16">
        <f t="shared" si="2"/>
        <v>12.9</v>
      </c>
      <c r="Q11" s="44">
        <v>12.6</v>
      </c>
      <c r="R11" s="15">
        <v>1.1000000000000001</v>
      </c>
      <c r="S11" s="42"/>
      <c r="T11" s="43">
        <f t="shared" si="3"/>
        <v>11.5</v>
      </c>
      <c r="U11" s="17">
        <f t="shared" si="4"/>
        <v>37.15</v>
      </c>
    </row>
    <row r="12" spans="1:21">
      <c r="A12" s="11">
        <v>8</v>
      </c>
      <c r="B12" s="11" t="s">
        <v>121</v>
      </c>
      <c r="C12" s="12" t="s">
        <v>32</v>
      </c>
      <c r="D12" s="18">
        <v>40284</v>
      </c>
      <c r="E12" s="41">
        <v>13.5</v>
      </c>
      <c r="F12" s="15">
        <v>1.3</v>
      </c>
      <c r="G12" s="15"/>
      <c r="H12" s="16">
        <f t="shared" si="0"/>
        <v>12.2</v>
      </c>
      <c r="I12" s="44">
        <v>13.5</v>
      </c>
      <c r="J12" s="15">
        <v>1.55</v>
      </c>
      <c r="K12" s="15"/>
      <c r="L12" s="16">
        <f t="shared" si="1"/>
        <v>11.95</v>
      </c>
      <c r="M12" s="44">
        <v>13.5</v>
      </c>
      <c r="N12" s="15">
        <v>0.6</v>
      </c>
      <c r="O12" s="15"/>
      <c r="P12" s="16">
        <f t="shared" si="2"/>
        <v>12.9</v>
      </c>
      <c r="Q12" s="44">
        <v>0</v>
      </c>
      <c r="R12" s="15">
        <v>0</v>
      </c>
      <c r="S12" s="42"/>
      <c r="T12" s="43">
        <f t="shared" si="3"/>
        <v>0</v>
      </c>
      <c r="U12" s="17">
        <f t="shared" si="4"/>
        <v>37.049999999999997</v>
      </c>
    </row>
    <row r="13" spans="1:21">
      <c r="A13" s="11">
        <v>9</v>
      </c>
      <c r="B13" s="11" t="s">
        <v>114</v>
      </c>
      <c r="C13" s="12" t="s">
        <v>41</v>
      </c>
      <c r="D13" s="18">
        <v>40423</v>
      </c>
      <c r="E13" s="41">
        <v>13.3</v>
      </c>
      <c r="F13" s="15">
        <v>2.4500000000000002</v>
      </c>
      <c r="G13" s="15"/>
      <c r="H13" s="16">
        <f t="shared" si="0"/>
        <v>10.850000000000001</v>
      </c>
      <c r="I13" s="44">
        <v>13.5</v>
      </c>
      <c r="J13" s="15">
        <v>1.55</v>
      </c>
      <c r="K13" s="15"/>
      <c r="L13" s="16">
        <f t="shared" si="1"/>
        <v>11.95</v>
      </c>
      <c r="M13" s="44">
        <v>13.5</v>
      </c>
      <c r="N13" s="15">
        <v>0.55000000000000004</v>
      </c>
      <c r="O13" s="15"/>
      <c r="P13" s="16">
        <f t="shared" si="2"/>
        <v>12.95</v>
      </c>
      <c r="Q13" s="44">
        <v>13.5</v>
      </c>
      <c r="R13" s="15">
        <v>1.8</v>
      </c>
      <c r="S13" s="42"/>
      <c r="T13" s="43">
        <f t="shared" si="3"/>
        <v>11.7</v>
      </c>
      <c r="U13" s="17">
        <f t="shared" si="4"/>
        <v>36.6</v>
      </c>
    </row>
    <row r="14" spans="1:21">
      <c r="A14" s="11">
        <v>10</v>
      </c>
      <c r="B14" s="11" t="s">
        <v>128</v>
      </c>
      <c r="C14" s="12" t="s">
        <v>84</v>
      </c>
      <c r="D14" s="18">
        <v>40116</v>
      </c>
      <c r="E14" s="41">
        <v>13.5</v>
      </c>
      <c r="F14" s="15">
        <v>1.6</v>
      </c>
      <c r="G14" s="15"/>
      <c r="H14" s="16">
        <f t="shared" si="0"/>
        <v>11.9</v>
      </c>
      <c r="I14" s="44">
        <v>13.5</v>
      </c>
      <c r="J14" s="15">
        <v>2.5499999999999998</v>
      </c>
      <c r="K14" s="15"/>
      <c r="L14" s="16">
        <f t="shared" si="1"/>
        <v>10.95</v>
      </c>
      <c r="M14" s="44">
        <v>13.5</v>
      </c>
      <c r="N14" s="15">
        <v>0.7</v>
      </c>
      <c r="O14" s="15"/>
      <c r="P14" s="16">
        <f t="shared" si="2"/>
        <v>12.8</v>
      </c>
      <c r="Q14" s="44">
        <v>13</v>
      </c>
      <c r="R14" s="15">
        <v>1.7</v>
      </c>
      <c r="S14" s="42"/>
      <c r="T14" s="43">
        <f t="shared" si="3"/>
        <v>11.3</v>
      </c>
      <c r="U14" s="17">
        <f t="shared" si="4"/>
        <v>36</v>
      </c>
    </row>
    <row r="15" spans="1:21">
      <c r="A15" s="11">
        <v>11</v>
      </c>
      <c r="B15" s="11" t="s">
        <v>115</v>
      </c>
      <c r="C15" s="12" t="s">
        <v>75</v>
      </c>
      <c r="D15" s="18">
        <v>40444</v>
      </c>
      <c r="E15" s="41">
        <v>12.9</v>
      </c>
      <c r="F15" s="15">
        <v>2.2000000000000002</v>
      </c>
      <c r="G15" s="15"/>
      <c r="H15" s="16">
        <f t="shared" si="0"/>
        <v>10.7</v>
      </c>
      <c r="I15" s="44">
        <v>13.5</v>
      </c>
      <c r="J15" s="15">
        <v>1.25</v>
      </c>
      <c r="K15" s="15">
        <v>0.3</v>
      </c>
      <c r="L15" s="16">
        <f t="shared" si="1"/>
        <v>11.95</v>
      </c>
      <c r="M15" s="44">
        <v>13.5</v>
      </c>
      <c r="N15" s="15">
        <v>0.95</v>
      </c>
      <c r="O15" s="15"/>
      <c r="P15" s="16">
        <f t="shared" si="2"/>
        <v>12.55</v>
      </c>
      <c r="Q15" s="44">
        <v>13.5</v>
      </c>
      <c r="R15" s="15">
        <v>2.2000000000000002</v>
      </c>
      <c r="S15" s="42"/>
      <c r="T15" s="43">
        <f t="shared" si="3"/>
        <v>11.3</v>
      </c>
      <c r="U15" s="17">
        <f t="shared" si="4"/>
        <v>35.799999999999997</v>
      </c>
    </row>
    <row r="16" spans="1:21">
      <c r="A16" s="19">
        <v>12</v>
      </c>
      <c r="B16" s="19" t="s">
        <v>116</v>
      </c>
      <c r="C16" s="20" t="s">
        <v>41</v>
      </c>
      <c r="D16" s="21">
        <v>39936</v>
      </c>
      <c r="E16" s="40">
        <v>13.1</v>
      </c>
      <c r="F16" s="23">
        <v>2.8</v>
      </c>
      <c r="G16" s="23"/>
      <c r="H16" s="24">
        <f t="shared" si="0"/>
        <v>10.3</v>
      </c>
      <c r="I16" s="31">
        <v>12.7</v>
      </c>
      <c r="J16" s="23">
        <v>1.6</v>
      </c>
      <c r="K16" s="23"/>
      <c r="L16" s="24">
        <f t="shared" si="1"/>
        <v>11.1</v>
      </c>
      <c r="M16" s="31">
        <v>13.5</v>
      </c>
      <c r="N16" s="23">
        <v>0.65</v>
      </c>
      <c r="O16" s="23"/>
      <c r="P16" s="24">
        <f t="shared" si="2"/>
        <v>12.85</v>
      </c>
      <c r="Q16" s="31">
        <v>13.4</v>
      </c>
      <c r="R16" s="23">
        <v>1.7</v>
      </c>
      <c r="S16" s="28"/>
      <c r="T16" s="29">
        <f t="shared" si="3"/>
        <v>11.700000000000001</v>
      </c>
      <c r="U16" s="25">
        <f t="shared" si="4"/>
        <v>35.650000000000006</v>
      </c>
    </row>
    <row r="17" spans="1:21">
      <c r="A17" s="19">
        <v>13</v>
      </c>
      <c r="B17" s="19" t="s">
        <v>118</v>
      </c>
      <c r="C17" s="20" t="s">
        <v>53</v>
      </c>
      <c r="D17" s="70">
        <v>39909</v>
      </c>
      <c r="E17" s="40">
        <v>13.5</v>
      </c>
      <c r="F17" s="23">
        <v>2.2000000000000002</v>
      </c>
      <c r="G17" s="23"/>
      <c r="H17" s="24">
        <f t="shared" si="0"/>
        <v>11.3</v>
      </c>
      <c r="I17" s="31">
        <v>13</v>
      </c>
      <c r="J17" s="23">
        <v>1.2</v>
      </c>
      <c r="K17" s="23"/>
      <c r="L17" s="24">
        <f t="shared" si="1"/>
        <v>11.8</v>
      </c>
      <c r="M17" s="31">
        <v>13</v>
      </c>
      <c r="N17" s="23">
        <v>0.57499999999999996</v>
      </c>
      <c r="O17" s="23"/>
      <c r="P17" s="24">
        <f t="shared" si="2"/>
        <v>12.425000000000001</v>
      </c>
      <c r="Q17" s="31">
        <v>0</v>
      </c>
      <c r="R17" s="23">
        <v>0</v>
      </c>
      <c r="S17" s="28"/>
      <c r="T17" s="29">
        <f t="shared" si="3"/>
        <v>0</v>
      </c>
      <c r="U17" s="25">
        <f t="shared" si="4"/>
        <v>35.525000000000006</v>
      </c>
    </row>
    <row r="18" spans="1:21">
      <c r="A18" s="19">
        <v>14</v>
      </c>
      <c r="B18" s="19" t="s">
        <v>120</v>
      </c>
      <c r="C18" s="20" t="s">
        <v>41</v>
      </c>
      <c r="D18" s="21">
        <v>40526</v>
      </c>
      <c r="E18" s="40">
        <v>13.5</v>
      </c>
      <c r="F18" s="23">
        <v>1.8</v>
      </c>
      <c r="G18" s="23"/>
      <c r="H18" s="24">
        <f t="shared" si="0"/>
        <v>11.7</v>
      </c>
      <c r="I18" s="31">
        <v>12.9</v>
      </c>
      <c r="J18" s="23">
        <v>2.2000000000000002</v>
      </c>
      <c r="K18" s="23"/>
      <c r="L18" s="24">
        <f t="shared" si="1"/>
        <v>10.7</v>
      </c>
      <c r="M18" s="31">
        <v>13.5</v>
      </c>
      <c r="N18" s="23">
        <v>0.45</v>
      </c>
      <c r="O18" s="23"/>
      <c r="P18" s="24">
        <f t="shared" si="2"/>
        <v>13.05</v>
      </c>
      <c r="Q18" s="31">
        <v>13.5</v>
      </c>
      <c r="R18" s="23">
        <v>2.9</v>
      </c>
      <c r="S18" s="28"/>
      <c r="T18" s="29">
        <f t="shared" si="3"/>
        <v>10.6</v>
      </c>
      <c r="U18" s="25">
        <f t="shared" si="4"/>
        <v>35.450000000000003</v>
      </c>
    </row>
    <row r="19" spans="1:21">
      <c r="A19" s="19">
        <v>15</v>
      </c>
      <c r="B19" s="53" t="s">
        <v>119</v>
      </c>
      <c r="C19" s="20" t="s">
        <v>64</v>
      </c>
      <c r="D19" s="70">
        <v>40242</v>
      </c>
      <c r="E19" s="40">
        <v>12</v>
      </c>
      <c r="F19" s="23">
        <v>1.95</v>
      </c>
      <c r="G19" s="23"/>
      <c r="H19" s="24">
        <f t="shared" si="0"/>
        <v>10.050000000000001</v>
      </c>
      <c r="I19" s="31">
        <v>12.4</v>
      </c>
      <c r="J19" s="23">
        <v>1.4</v>
      </c>
      <c r="K19" s="23"/>
      <c r="L19" s="24">
        <f t="shared" si="1"/>
        <v>11</v>
      </c>
      <c r="M19" s="31">
        <v>13.5</v>
      </c>
      <c r="N19" s="23">
        <v>0.7</v>
      </c>
      <c r="O19" s="23"/>
      <c r="P19" s="24">
        <f t="shared" si="2"/>
        <v>12.8</v>
      </c>
      <c r="Q19" s="31">
        <v>12</v>
      </c>
      <c r="R19" s="23">
        <v>0.4</v>
      </c>
      <c r="S19" s="28"/>
      <c r="T19" s="29">
        <f t="shared" si="3"/>
        <v>11.6</v>
      </c>
      <c r="U19" s="25">
        <f t="shared" si="4"/>
        <v>35.400000000000006</v>
      </c>
    </row>
    <row r="20" spans="1:21">
      <c r="A20" s="19">
        <v>16</v>
      </c>
      <c r="B20" s="19" t="s">
        <v>123</v>
      </c>
      <c r="C20" s="20" t="s">
        <v>32</v>
      </c>
      <c r="D20" s="21">
        <v>39827</v>
      </c>
      <c r="E20" s="40">
        <v>13.3</v>
      </c>
      <c r="F20" s="23">
        <v>2.35</v>
      </c>
      <c r="G20" s="23"/>
      <c r="H20" s="24">
        <f t="shared" si="0"/>
        <v>10.950000000000001</v>
      </c>
      <c r="I20" s="31">
        <v>13.5</v>
      </c>
      <c r="J20" s="23">
        <v>2.25</v>
      </c>
      <c r="K20" s="23"/>
      <c r="L20" s="24">
        <f t="shared" si="1"/>
        <v>11.25</v>
      </c>
      <c r="M20" s="31">
        <v>13.5</v>
      </c>
      <c r="N20" s="23">
        <v>0.65</v>
      </c>
      <c r="O20" s="23"/>
      <c r="P20" s="24">
        <f t="shared" si="2"/>
        <v>12.85</v>
      </c>
      <c r="Q20" s="31">
        <v>0</v>
      </c>
      <c r="R20" s="23">
        <v>0</v>
      </c>
      <c r="S20" s="28"/>
      <c r="T20" s="29">
        <f t="shared" si="3"/>
        <v>0</v>
      </c>
      <c r="U20" s="25">
        <f t="shared" si="4"/>
        <v>35.050000000000004</v>
      </c>
    </row>
    <row r="21" spans="1:21">
      <c r="A21" s="19">
        <v>17</v>
      </c>
      <c r="B21" s="19" t="s">
        <v>122</v>
      </c>
      <c r="C21" s="20" t="s">
        <v>37</v>
      </c>
      <c r="D21" s="21">
        <v>39949</v>
      </c>
      <c r="E21" s="40">
        <v>13.3</v>
      </c>
      <c r="F21" s="23">
        <v>1.45</v>
      </c>
      <c r="G21" s="23"/>
      <c r="H21" s="24">
        <f t="shared" si="0"/>
        <v>11.850000000000001</v>
      </c>
      <c r="I21" s="31">
        <v>12.8</v>
      </c>
      <c r="J21" s="23">
        <v>2.5249999999999999</v>
      </c>
      <c r="K21" s="23"/>
      <c r="L21" s="24">
        <f t="shared" si="1"/>
        <v>10.275</v>
      </c>
      <c r="M21" s="31">
        <v>13.5</v>
      </c>
      <c r="N21" s="23">
        <v>1</v>
      </c>
      <c r="O21" s="23"/>
      <c r="P21" s="24">
        <f t="shared" si="2"/>
        <v>12.5</v>
      </c>
      <c r="Q21" s="31">
        <v>0</v>
      </c>
      <c r="R21" s="23">
        <v>0</v>
      </c>
      <c r="S21" s="28"/>
      <c r="T21" s="29">
        <f t="shared" si="3"/>
        <v>0</v>
      </c>
      <c r="U21" s="25">
        <f t="shared" si="4"/>
        <v>34.625</v>
      </c>
    </row>
    <row r="23" spans="1:21" ht="15.75">
      <c r="E23" s="106" t="s">
        <v>3</v>
      </c>
      <c r="F23" s="107"/>
      <c r="G23" s="107"/>
      <c r="H23" s="108"/>
    </row>
    <row r="24" spans="1:21">
      <c r="B24" s="5" t="s">
        <v>7</v>
      </c>
      <c r="C24" s="5" t="s">
        <v>8</v>
      </c>
      <c r="D24" s="5" t="s">
        <v>9</v>
      </c>
      <c r="E24" s="6" t="s">
        <v>10</v>
      </c>
      <c r="F24" s="6" t="s">
        <v>11</v>
      </c>
      <c r="G24" s="6" t="s">
        <v>12</v>
      </c>
      <c r="H24" s="6" t="s">
        <v>13</v>
      </c>
    </row>
    <row r="25" spans="1:21">
      <c r="A25" s="33">
        <v>1</v>
      </c>
      <c r="B25" s="33" t="s">
        <v>113</v>
      </c>
      <c r="C25" s="34" t="s">
        <v>53</v>
      </c>
      <c r="D25" s="35">
        <v>40459</v>
      </c>
      <c r="E25" s="46">
        <v>13.5</v>
      </c>
      <c r="F25" s="37">
        <v>0.92500000000000004</v>
      </c>
      <c r="G25" s="37"/>
      <c r="H25" s="38">
        <f t="shared" ref="H25:H41" si="5">SUM(E25-F25-G25)</f>
        <v>12.574999999999999</v>
      </c>
    </row>
    <row r="26" spans="1:21">
      <c r="A26" s="33">
        <v>2</v>
      </c>
      <c r="B26" s="72" t="s">
        <v>124</v>
      </c>
      <c r="C26" s="34" t="s">
        <v>53</v>
      </c>
      <c r="D26" s="73">
        <v>40134</v>
      </c>
      <c r="E26" s="46">
        <v>13.5</v>
      </c>
      <c r="F26" s="37">
        <v>0.97499999999999998</v>
      </c>
      <c r="G26" s="37"/>
      <c r="H26" s="38">
        <f t="shared" si="5"/>
        <v>12.525</v>
      </c>
    </row>
    <row r="27" spans="1:21">
      <c r="A27" s="33">
        <v>3</v>
      </c>
      <c r="B27" s="33" t="s">
        <v>112</v>
      </c>
      <c r="C27" s="34" t="s">
        <v>37</v>
      </c>
      <c r="D27" s="35">
        <v>39828</v>
      </c>
      <c r="E27" s="46">
        <v>13.5</v>
      </c>
      <c r="F27" s="37">
        <v>1</v>
      </c>
      <c r="G27" s="37"/>
      <c r="H27" s="38">
        <f t="shared" si="5"/>
        <v>12.5</v>
      </c>
    </row>
    <row r="28" spans="1:21">
      <c r="A28" s="33">
        <v>4</v>
      </c>
      <c r="B28" s="33" t="s">
        <v>126</v>
      </c>
      <c r="C28" s="34" t="s">
        <v>61</v>
      </c>
      <c r="D28" s="35">
        <v>40103</v>
      </c>
      <c r="E28" s="46">
        <v>13.5</v>
      </c>
      <c r="F28" s="37">
        <v>1.05</v>
      </c>
      <c r="G28" s="37"/>
      <c r="H28" s="38">
        <f t="shared" si="5"/>
        <v>12.45</v>
      </c>
    </row>
    <row r="29" spans="1:21">
      <c r="A29" s="33">
        <v>5</v>
      </c>
      <c r="B29" s="33" t="s">
        <v>121</v>
      </c>
      <c r="C29" s="34" t="s">
        <v>32</v>
      </c>
      <c r="D29" s="35">
        <v>40284</v>
      </c>
      <c r="E29" s="46">
        <v>13.5</v>
      </c>
      <c r="F29" s="37">
        <v>1.3</v>
      </c>
      <c r="G29" s="37"/>
      <c r="H29" s="38">
        <f t="shared" si="5"/>
        <v>12.2</v>
      </c>
    </row>
    <row r="30" spans="1:21">
      <c r="A30" s="11">
        <v>6</v>
      </c>
      <c r="B30" s="61" t="s">
        <v>117</v>
      </c>
      <c r="C30" s="12" t="s">
        <v>53</v>
      </c>
      <c r="D30" s="71">
        <v>40260</v>
      </c>
      <c r="E30" s="41">
        <v>13.5</v>
      </c>
      <c r="F30" s="15">
        <v>1.35</v>
      </c>
      <c r="G30" s="15"/>
      <c r="H30" s="16">
        <f t="shared" si="5"/>
        <v>12.15</v>
      </c>
    </row>
    <row r="31" spans="1:21">
      <c r="A31" s="11">
        <v>7</v>
      </c>
      <c r="B31" s="11" t="s">
        <v>125</v>
      </c>
      <c r="C31" s="12" t="s">
        <v>32</v>
      </c>
      <c r="D31" s="18">
        <v>40217</v>
      </c>
      <c r="E31" s="41">
        <v>13.5</v>
      </c>
      <c r="F31" s="15">
        <v>1.4</v>
      </c>
      <c r="G31" s="15"/>
      <c r="H31" s="16">
        <f t="shared" si="5"/>
        <v>12.1</v>
      </c>
    </row>
    <row r="32" spans="1:21">
      <c r="A32" s="11">
        <v>8</v>
      </c>
      <c r="B32" s="11" t="s">
        <v>127</v>
      </c>
      <c r="C32" s="12" t="s">
        <v>61</v>
      </c>
      <c r="D32" s="18">
        <v>40227</v>
      </c>
      <c r="E32" s="41">
        <v>13.5</v>
      </c>
      <c r="F32" s="15">
        <v>1.5</v>
      </c>
      <c r="G32" s="15"/>
      <c r="H32" s="16">
        <f t="shared" si="5"/>
        <v>12</v>
      </c>
    </row>
    <row r="33" spans="1:8">
      <c r="A33" s="11">
        <v>9</v>
      </c>
      <c r="B33" s="11" t="s">
        <v>128</v>
      </c>
      <c r="C33" s="12" t="s">
        <v>84</v>
      </c>
      <c r="D33" s="18">
        <v>40116</v>
      </c>
      <c r="E33" s="41">
        <v>13.5</v>
      </c>
      <c r="F33" s="15">
        <v>1.6</v>
      </c>
      <c r="G33" s="15"/>
      <c r="H33" s="16">
        <f t="shared" si="5"/>
        <v>11.9</v>
      </c>
    </row>
    <row r="34" spans="1:8">
      <c r="A34" s="11">
        <v>10</v>
      </c>
      <c r="B34" s="11" t="s">
        <v>122</v>
      </c>
      <c r="C34" s="12" t="s">
        <v>37</v>
      </c>
      <c r="D34" s="18">
        <v>39949</v>
      </c>
      <c r="E34" s="41">
        <v>13.3</v>
      </c>
      <c r="F34" s="15">
        <v>1.45</v>
      </c>
      <c r="G34" s="15"/>
      <c r="H34" s="16">
        <f t="shared" si="5"/>
        <v>11.850000000000001</v>
      </c>
    </row>
    <row r="35" spans="1:8">
      <c r="A35" s="19">
        <v>11</v>
      </c>
      <c r="B35" s="19" t="s">
        <v>120</v>
      </c>
      <c r="C35" s="20" t="s">
        <v>41</v>
      </c>
      <c r="D35" s="21">
        <v>40526</v>
      </c>
      <c r="E35" s="40">
        <v>13.5</v>
      </c>
      <c r="F35" s="23">
        <v>1.8</v>
      </c>
      <c r="G35" s="23"/>
      <c r="H35" s="24">
        <f t="shared" si="5"/>
        <v>11.7</v>
      </c>
    </row>
    <row r="36" spans="1:8">
      <c r="A36" s="19">
        <v>12</v>
      </c>
      <c r="B36" s="19" t="s">
        <v>118</v>
      </c>
      <c r="C36" s="20" t="s">
        <v>53</v>
      </c>
      <c r="D36" s="70">
        <v>39909</v>
      </c>
      <c r="E36" s="40">
        <v>13.5</v>
      </c>
      <c r="F36" s="23">
        <v>2.2000000000000002</v>
      </c>
      <c r="G36" s="23"/>
      <c r="H36" s="24">
        <f t="shared" si="5"/>
        <v>11.3</v>
      </c>
    </row>
    <row r="37" spans="1:8">
      <c r="A37" s="19">
        <v>13</v>
      </c>
      <c r="B37" s="19" t="s">
        <v>123</v>
      </c>
      <c r="C37" s="20" t="s">
        <v>32</v>
      </c>
      <c r="D37" s="21">
        <v>39827</v>
      </c>
      <c r="E37" s="40">
        <v>13.3</v>
      </c>
      <c r="F37" s="23">
        <v>2.35</v>
      </c>
      <c r="G37" s="23"/>
      <c r="H37" s="24">
        <f t="shared" si="5"/>
        <v>10.950000000000001</v>
      </c>
    </row>
    <row r="38" spans="1:8">
      <c r="A38" s="19">
        <v>14</v>
      </c>
      <c r="B38" s="19" t="s">
        <v>114</v>
      </c>
      <c r="C38" s="20" t="s">
        <v>41</v>
      </c>
      <c r="D38" s="21">
        <v>40423</v>
      </c>
      <c r="E38" s="40">
        <v>13.3</v>
      </c>
      <c r="F38" s="23">
        <v>2.4500000000000002</v>
      </c>
      <c r="G38" s="23"/>
      <c r="H38" s="24">
        <f t="shared" si="5"/>
        <v>10.850000000000001</v>
      </c>
    </row>
    <row r="39" spans="1:8">
      <c r="A39" s="19">
        <v>15</v>
      </c>
      <c r="B39" s="19" t="s">
        <v>115</v>
      </c>
      <c r="C39" s="20" t="s">
        <v>75</v>
      </c>
      <c r="D39" s="21">
        <v>40444</v>
      </c>
      <c r="E39" s="40">
        <v>12.9</v>
      </c>
      <c r="F39" s="23">
        <v>2.2000000000000002</v>
      </c>
      <c r="G39" s="23"/>
      <c r="H39" s="24">
        <f t="shared" si="5"/>
        <v>10.7</v>
      </c>
    </row>
    <row r="40" spans="1:8">
      <c r="A40" s="19">
        <v>16</v>
      </c>
      <c r="B40" s="19" t="s">
        <v>116</v>
      </c>
      <c r="C40" s="20" t="s">
        <v>41</v>
      </c>
      <c r="D40" s="21">
        <v>39936</v>
      </c>
      <c r="E40" s="40">
        <v>13.1</v>
      </c>
      <c r="F40" s="23">
        <v>2.8</v>
      </c>
      <c r="G40" s="23"/>
      <c r="H40" s="24">
        <f t="shared" si="5"/>
        <v>10.3</v>
      </c>
    </row>
    <row r="41" spans="1:8">
      <c r="A41" s="19">
        <v>17</v>
      </c>
      <c r="B41" s="53" t="s">
        <v>119</v>
      </c>
      <c r="C41" s="20" t="s">
        <v>64</v>
      </c>
      <c r="D41" s="70">
        <v>40242</v>
      </c>
      <c r="E41" s="40">
        <v>12</v>
      </c>
      <c r="F41" s="23">
        <v>1.95</v>
      </c>
      <c r="G41" s="23"/>
      <c r="H41" s="24">
        <f t="shared" si="5"/>
        <v>10.050000000000001</v>
      </c>
    </row>
    <row r="43" spans="1:8" ht="15.75">
      <c r="E43" s="109" t="s">
        <v>4</v>
      </c>
      <c r="F43" s="110"/>
      <c r="G43" s="110"/>
      <c r="H43" s="111"/>
    </row>
    <row r="44" spans="1:8" ht="30">
      <c r="B44" s="5" t="s">
        <v>7</v>
      </c>
      <c r="C44" s="5" t="s">
        <v>8</v>
      </c>
      <c r="D44" s="5" t="s">
        <v>9</v>
      </c>
      <c r="E44" s="7" t="s">
        <v>10</v>
      </c>
      <c r="F44" s="7" t="s">
        <v>11</v>
      </c>
      <c r="G44" s="7" t="s">
        <v>12</v>
      </c>
      <c r="H44" s="7" t="s">
        <v>14</v>
      </c>
    </row>
    <row r="45" spans="1:8">
      <c r="A45" s="33">
        <v>1</v>
      </c>
      <c r="B45" s="33" t="s">
        <v>117</v>
      </c>
      <c r="C45" s="34" t="s">
        <v>53</v>
      </c>
      <c r="D45" s="35">
        <v>40260</v>
      </c>
      <c r="E45" s="46">
        <v>13.5</v>
      </c>
      <c r="F45" s="37">
        <v>1.1000000000000001</v>
      </c>
      <c r="G45" s="37"/>
      <c r="H45" s="38">
        <f t="shared" ref="H45:H61" si="6">SUM(E45-F45-G45)</f>
        <v>12.4</v>
      </c>
    </row>
    <row r="46" spans="1:8">
      <c r="A46" s="33">
        <v>2</v>
      </c>
      <c r="B46" s="72" t="s">
        <v>125</v>
      </c>
      <c r="C46" s="34" t="s">
        <v>32</v>
      </c>
      <c r="D46" s="73">
        <v>40217</v>
      </c>
      <c r="E46" s="46">
        <v>13.5</v>
      </c>
      <c r="F46" s="37">
        <v>1.1499999999999999</v>
      </c>
      <c r="G46" s="37"/>
      <c r="H46" s="38">
        <f t="shared" si="6"/>
        <v>12.35</v>
      </c>
    </row>
    <row r="47" spans="1:8">
      <c r="A47" s="33">
        <v>4</v>
      </c>
      <c r="B47" s="33" t="s">
        <v>124</v>
      </c>
      <c r="C47" s="34" t="s">
        <v>53</v>
      </c>
      <c r="D47" s="35">
        <v>40134</v>
      </c>
      <c r="E47" s="46">
        <v>13.5</v>
      </c>
      <c r="F47" s="37">
        <v>1.25</v>
      </c>
      <c r="G47" s="37"/>
      <c r="H47" s="38">
        <f t="shared" si="6"/>
        <v>12.25</v>
      </c>
    </row>
    <row r="48" spans="1:8">
      <c r="A48" s="33">
        <v>3</v>
      </c>
      <c r="B48" s="33" t="s">
        <v>127</v>
      </c>
      <c r="C48" s="34" t="s">
        <v>61</v>
      </c>
      <c r="D48" s="35">
        <v>40227</v>
      </c>
      <c r="E48" s="46">
        <v>13.5</v>
      </c>
      <c r="F48" s="37">
        <v>1.25</v>
      </c>
      <c r="G48" s="37"/>
      <c r="H48" s="38">
        <f t="shared" si="6"/>
        <v>12.25</v>
      </c>
    </row>
    <row r="49" spans="1:8">
      <c r="A49" s="33">
        <v>5</v>
      </c>
      <c r="B49" s="33" t="s">
        <v>113</v>
      </c>
      <c r="C49" s="34" t="s">
        <v>53</v>
      </c>
      <c r="D49" s="35">
        <v>40459</v>
      </c>
      <c r="E49" s="46">
        <v>13.5</v>
      </c>
      <c r="F49" s="37">
        <v>1.35</v>
      </c>
      <c r="G49" s="37"/>
      <c r="H49" s="38">
        <f t="shared" si="6"/>
        <v>12.15</v>
      </c>
    </row>
    <row r="50" spans="1:8">
      <c r="A50" s="11">
        <v>6</v>
      </c>
      <c r="B50" s="61" t="s">
        <v>121</v>
      </c>
      <c r="C50" s="12" t="s">
        <v>32</v>
      </c>
      <c r="D50" s="71">
        <v>40284</v>
      </c>
      <c r="E50" s="41">
        <v>13.5</v>
      </c>
      <c r="F50" s="15">
        <v>1.55</v>
      </c>
      <c r="G50" s="15"/>
      <c r="H50" s="16">
        <f t="shared" si="6"/>
        <v>11.95</v>
      </c>
    </row>
    <row r="51" spans="1:8">
      <c r="A51" s="11">
        <v>7</v>
      </c>
      <c r="B51" s="11" t="s">
        <v>114</v>
      </c>
      <c r="C51" s="12" t="s">
        <v>41</v>
      </c>
      <c r="D51" s="18">
        <v>40423</v>
      </c>
      <c r="E51" s="41">
        <v>13.5</v>
      </c>
      <c r="F51" s="15">
        <v>1.55</v>
      </c>
      <c r="G51" s="15"/>
      <c r="H51" s="16">
        <f t="shared" si="6"/>
        <v>11.95</v>
      </c>
    </row>
    <row r="52" spans="1:8">
      <c r="A52" s="11">
        <v>8</v>
      </c>
      <c r="B52" s="11" t="s">
        <v>115</v>
      </c>
      <c r="C52" s="12" t="s">
        <v>75</v>
      </c>
      <c r="D52" s="18">
        <v>40444</v>
      </c>
      <c r="E52" s="41">
        <v>13.5</v>
      </c>
      <c r="F52" s="15">
        <v>1.25</v>
      </c>
      <c r="G52" s="15">
        <v>0.3</v>
      </c>
      <c r="H52" s="16">
        <f t="shared" si="6"/>
        <v>11.95</v>
      </c>
    </row>
    <row r="53" spans="1:8">
      <c r="A53" s="11">
        <v>9</v>
      </c>
      <c r="B53" s="11" t="s">
        <v>112</v>
      </c>
      <c r="C53" s="12" t="s">
        <v>37</v>
      </c>
      <c r="D53" s="18">
        <v>39828</v>
      </c>
      <c r="E53" s="41">
        <v>13</v>
      </c>
      <c r="F53" s="15">
        <v>1.2</v>
      </c>
      <c r="G53" s="15"/>
      <c r="H53" s="16">
        <f t="shared" si="6"/>
        <v>11.8</v>
      </c>
    </row>
    <row r="54" spans="1:8">
      <c r="A54" s="11">
        <v>10</v>
      </c>
      <c r="B54" s="11" t="s">
        <v>118</v>
      </c>
      <c r="C54" s="12" t="s">
        <v>53</v>
      </c>
      <c r="D54" s="18">
        <v>39909</v>
      </c>
      <c r="E54" s="41">
        <v>13</v>
      </c>
      <c r="F54" s="15">
        <v>1.2</v>
      </c>
      <c r="G54" s="15"/>
      <c r="H54" s="16">
        <f t="shared" si="6"/>
        <v>11.8</v>
      </c>
    </row>
    <row r="55" spans="1:8">
      <c r="A55" s="19">
        <v>11</v>
      </c>
      <c r="B55" s="19" t="s">
        <v>126</v>
      </c>
      <c r="C55" s="20" t="s">
        <v>61</v>
      </c>
      <c r="D55" s="21">
        <v>40103</v>
      </c>
      <c r="E55" s="31">
        <v>13.5</v>
      </c>
      <c r="F55" s="23">
        <v>1.825</v>
      </c>
      <c r="G55" s="23"/>
      <c r="H55" s="24">
        <f t="shared" si="6"/>
        <v>11.675000000000001</v>
      </c>
    </row>
    <row r="56" spans="1:8">
      <c r="A56" s="19">
        <v>12</v>
      </c>
      <c r="B56" s="19" t="s">
        <v>123</v>
      </c>
      <c r="C56" s="20" t="s">
        <v>32</v>
      </c>
      <c r="D56" s="21">
        <v>39827</v>
      </c>
      <c r="E56" s="31">
        <v>13.5</v>
      </c>
      <c r="F56" s="23">
        <v>2.25</v>
      </c>
      <c r="G56" s="23"/>
      <c r="H56" s="24">
        <f t="shared" si="6"/>
        <v>11.25</v>
      </c>
    </row>
    <row r="57" spans="1:8">
      <c r="A57" s="19">
        <v>13</v>
      </c>
      <c r="B57" s="19" t="s">
        <v>116</v>
      </c>
      <c r="C57" s="20" t="s">
        <v>41</v>
      </c>
      <c r="D57" s="21">
        <v>39936</v>
      </c>
      <c r="E57" s="31">
        <v>12.7</v>
      </c>
      <c r="F57" s="23">
        <v>1.6</v>
      </c>
      <c r="G57" s="23"/>
      <c r="H57" s="24">
        <f t="shared" si="6"/>
        <v>11.1</v>
      </c>
    </row>
    <row r="58" spans="1:8">
      <c r="A58" s="19">
        <v>14</v>
      </c>
      <c r="B58" s="53" t="s">
        <v>119</v>
      </c>
      <c r="C58" s="20" t="s">
        <v>64</v>
      </c>
      <c r="D58" s="70">
        <v>40242</v>
      </c>
      <c r="E58" s="31">
        <v>12.4</v>
      </c>
      <c r="F58" s="23">
        <v>1.4</v>
      </c>
      <c r="G58" s="23"/>
      <c r="H58" s="24">
        <f t="shared" si="6"/>
        <v>11</v>
      </c>
    </row>
    <row r="59" spans="1:8">
      <c r="A59" s="19">
        <v>15</v>
      </c>
      <c r="B59" s="19" t="s">
        <v>128</v>
      </c>
      <c r="C59" s="20" t="s">
        <v>84</v>
      </c>
      <c r="D59" s="21">
        <v>40116</v>
      </c>
      <c r="E59" s="31">
        <v>13.5</v>
      </c>
      <c r="F59" s="23">
        <v>2.5499999999999998</v>
      </c>
      <c r="G59" s="23"/>
      <c r="H59" s="24">
        <f t="shared" si="6"/>
        <v>10.95</v>
      </c>
    </row>
    <row r="60" spans="1:8">
      <c r="A60" s="19">
        <v>16</v>
      </c>
      <c r="B60" s="19" t="s">
        <v>120</v>
      </c>
      <c r="C60" s="20" t="s">
        <v>41</v>
      </c>
      <c r="D60" s="21">
        <v>40526</v>
      </c>
      <c r="E60" s="31">
        <v>12.9</v>
      </c>
      <c r="F60" s="23">
        <v>2.2000000000000002</v>
      </c>
      <c r="G60" s="23"/>
      <c r="H60" s="24">
        <f t="shared" si="6"/>
        <v>10.7</v>
      </c>
    </row>
    <row r="61" spans="1:8">
      <c r="A61" s="19">
        <v>17</v>
      </c>
      <c r="B61" s="19" t="s">
        <v>122</v>
      </c>
      <c r="C61" s="20" t="s">
        <v>37</v>
      </c>
      <c r="D61" s="21">
        <v>39949</v>
      </c>
      <c r="E61" s="31">
        <v>12.8</v>
      </c>
      <c r="F61" s="23">
        <v>2.5249999999999999</v>
      </c>
      <c r="G61" s="23"/>
      <c r="H61" s="24">
        <f t="shared" si="6"/>
        <v>10.275</v>
      </c>
    </row>
    <row r="63" spans="1:8" ht="15.75">
      <c r="E63" s="112" t="s">
        <v>5</v>
      </c>
      <c r="F63" s="113"/>
      <c r="G63" s="113"/>
      <c r="H63" s="114"/>
    </row>
    <row r="64" spans="1:8" ht="30">
      <c r="B64" s="5" t="s">
        <v>7</v>
      </c>
      <c r="C64" s="5" t="s">
        <v>8</v>
      </c>
      <c r="D64" s="5" t="s">
        <v>9</v>
      </c>
      <c r="E64" s="8" t="s">
        <v>10</v>
      </c>
      <c r="F64" s="8" t="s">
        <v>15</v>
      </c>
      <c r="G64" s="8" t="s">
        <v>12</v>
      </c>
      <c r="H64" s="8" t="s">
        <v>16</v>
      </c>
    </row>
    <row r="65" spans="1:8">
      <c r="A65" s="33">
        <v>1</v>
      </c>
      <c r="B65" s="33" t="s">
        <v>124</v>
      </c>
      <c r="C65" s="34" t="s">
        <v>53</v>
      </c>
      <c r="D65" s="35">
        <v>40134</v>
      </c>
      <c r="E65" s="46">
        <v>13.5</v>
      </c>
      <c r="F65" s="37">
        <v>0.3</v>
      </c>
      <c r="G65" s="37"/>
      <c r="H65" s="38">
        <f t="shared" ref="H65:H81" si="7">SUM(E65-F65-G65)</f>
        <v>13.2</v>
      </c>
    </row>
    <row r="66" spans="1:8">
      <c r="A66" s="33">
        <v>2</v>
      </c>
      <c r="B66" s="72" t="s">
        <v>112</v>
      </c>
      <c r="C66" s="34" t="s">
        <v>37</v>
      </c>
      <c r="D66" s="73">
        <v>39828</v>
      </c>
      <c r="E66" s="46">
        <v>13.5</v>
      </c>
      <c r="F66" s="37">
        <v>0.4</v>
      </c>
      <c r="G66" s="37"/>
      <c r="H66" s="38">
        <f t="shared" si="7"/>
        <v>13.1</v>
      </c>
    </row>
    <row r="67" spans="1:8">
      <c r="A67" s="33">
        <v>3</v>
      </c>
      <c r="B67" s="33" t="s">
        <v>117</v>
      </c>
      <c r="C67" s="34" t="s">
        <v>53</v>
      </c>
      <c r="D67" s="35">
        <v>40260</v>
      </c>
      <c r="E67" s="46">
        <v>13.5</v>
      </c>
      <c r="F67" s="37">
        <v>0.4</v>
      </c>
      <c r="G67" s="37"/>
      <c r="H67" s="38">
        <f t="shared" si="7"/>
        <v>13.1</v>
      </c>
    </row>
    <row r="68" spans="1:8">
      <c r="A68" s="33">
        <v>4</v>
      </c>
      <c r="B68" s="33" t="s">
        <v>126</v>
      </c>
      <c r="C68" s="34" t="s">
        <v>61</v>
      </c>
      <c r="D68" s="35">
        <v>40103</v>
      </c>
      <c r="E68" s="46">
        <v>13.5</v>
      </c>
      <c r="F68" s="37">
        <v>0.45</v>
      </c>
      <c r="G68" s="37"/>
      <c r="H68" s="38">
        <f t="shared" si="7"/>
        <v>13.05</v>
      </c>
    </row>
    <row r="69" spans="1:8">
      <c r="A69" s="33">
        <v>5</v>
      </c>
      <c r="B69" s="33" t="s">
        <v>113</v>
      </c>
      <c r="C69" s="34" t="s">
        <v>53</v>
      </c>
      <c r="D69" s="35">
        <v>40459</v>
      </c>
      <c r="E69" s="46">
        <v>13.5</v>
      </c>
      <c r="F69" s="37">
        <v>0.45</v>
      </c>
      <c r="G69" s="37"/>
      <c r="H69" s="38">
        <f t="shared" si="7"/>
        <v>13.05</v>
      </c>
    </row>
    <row r="70" spans="1:8">
      <c r="A70" s="11">
        <v>6</v>
      </c>
      <c r="B70" s="61" t="s">
        <v>120</v>
      </c>
      <c r="C70" s="12" t="s">
        <v>41</v>
      </c>
      <c r="D70" s="71">
        <v>40526</v>
      </c>
      <c r="E70" s="41">
        <v>13.5</v>
      </c>
      <c r="F70" s="15">
        <v>0.45</v>
      </c>
      <c r="G70" s="15"/>
      <c r="H70" s="16">
        <f t="shared" si="7"/>
        <v>13.05</v>
      </c>
    </row>
    <row r="71" spans="1:8">
      <c r="A71" s="11">
        <v>7</v>
      </c>
      <c r="B71" s="11" t="s">
        <v>114</v>
      </c>
      <c r="C71" s="12" t="s">
        <v>41</v>
      </c>
      <c r="D71" s="18">
        <v>40423</v>
      </c>
      <c r="E71" s="41">
        <v>13.5</v>
      </c>
      <c r="F71" s="15">
        <v>0.55000000000000004</v>
      </c>
      <c r="G71" s="15"/>
      <c r="H71" s="16">
        <f t="shared" si="7"/>
        <v>12.95</v>
      </c>
    </row>
    <row r="72" spans="1:8">
      <c r="A72" s="11">
        <v>8</v>
      </c>
      <c r="B72" s="11" t="s">
        <v>127</v>
      </c>
      <c r="C72" s="12" t="s">
        <v>61</v>
      </c>
      <c r="D72" s="18">
        <v>40227</v>
      </c>
      <c r="E72" s="41">
        <v>13.5</v>
      </c>
      <c r="F72" s="15">
        <v>0.6</v>
      </c>
      <c r="G72" s="15"/>
      <c r="H72" s="16">
        <f t="shared" si="7"/>
        <v>12.9</v>
      </c>
    </row>
    <row r="73" spans="1:8">
      <c r="A73" s="11">
        <v>9</v>
      </c>
      <c r="B73" s="11" t="s">
        <v>121</v>
      </c>
      <c r="C73" s="12" t="s">
        <v>32</v>
      </c>
      <c r="D73" s="18">
        <v>40284</v>
      </c>
      <c r="E73" s="41">
        <v>13.5</v>
      </c>
      <c r="F73" s="15">
        <v>0.6</v>
      </c>
      <c r="G73" s="15"/>
      <c r="H73" s="16">
        <f t="shared" si="7"/>
        <v>12.9</v>
      </c>
    </row>
    <row r="74" spans="1:8">
      <c r="A74" s="11">
        <v>10</v>
      </c>
      <c r="B74" s="11" t="s">
        <v>123</v>
      </c>
      <c r="C74" s="12" t="s">
        <v>32</v>
      </c>
      <c r="D74" s="18">
        <v>39827</v>
      </c>
      <c r="E74" s="41">
        <v>13.5</v>
      </c>
      <c r="F74" s="15">
        <v>0.65</v>
      </c>
      <c r="G74" s="15"/>
      <c r="H74" s="16">
        <f t="shared" si="7"/>
        <v>12.85</v>
      </c>
    </row>
    <row r="75" spans="1:8">
      <c r="A75" s="19">
        <v>11</v>
      </c>
      <c r="B75" s="19" t="s">
        <v>116</v>
      </c>
      <c r="C75" s="20" t="s">
        <v>41</v>
      </c>
      <c r="D75" s="21">
        <v>39936</v>
      </c>
      <c r="E75" s="31">
        <v>13.5</v>
      </c>
      <c r="F75" s="23">
        <v>0.65</v>
      </c>
      <c r="G75" s="23"/>
      <c r="H75" s="24">
        <f t="shared" si="7"/>
        <v>12.85</v>
      </c>
    </row>
    <row r="76" spans="1:8">
      <c r="A76" s="19">
        <v>12</v>
      </c>
      <c r="B76" s="19" t="s">
        <v>128</v>
      </c>
      <c r="C76" s="20" t="s">
        <v>84</v>
      </c>
      <c r="D76" s="21">
        <v>40116</v>
      </c>
      <c r="E76" s="31">
        <v>13.5</v>
      </c>
      <c r="F76" s="23">
        <v>0.7</v>
      </c>
      <c r="G76" s="23"/>
      <c r="H76" s="24">
        <f t="shared" si="7"/>
        <v>12.8</v>
      </c>
    </row>
    <row r="77" spans="1:8">
      <c r="A77" s="19">
        <v>13</v>
      </c>
      <c r="B77" s="19" t="s">
        <v>125</v>
      </c>
      <c r="C77" s="20" t="s">
        <v>32</v>
      </c>
      <c r="D77" s="21">
        <v>40217</v>
      </c>
      <c r="E77" s="31">
        <v>13.5</v>
      </c>
      <c r="F77" s="23">
        <v>0.7</v>
      </c>
      <c r="G77" s="23"/>
      <c r="H77" s="24">
        <f t="shared" si="7"/>
        <v>12.8</v>
      </c>
    </row>
    <row r="78" spans="1:8">
      <c r="A78" s="19">
        <v>14</v>
      </c>
      <c r="B78" s="53" t="s">
        <v>119</v>
      </c>
      <c r="C78" s="20" t="s">
        <v>64</v>
      </c>
      <c r="D78" s="70">
        <v>40242</v>
      </c>
      <c r="E78" s="31">
        <v>13.5</v>
      </c>
      <c r="F78" s="23">
        <v>0.7</v>
      </c>
      <c r="G78" s="23"/>
      <c r="H78" s="24">
        <f t="shared" si="7"/>
        <v>12.8</v>
      </c>
    </row>
    <row r="79" spans="1:8">
      <c r="A79" s="19">
        <v>15</v>
      </c>
      <c r="B79" s="19" t="s">
        <v>115</v>
      </c>
      <c r="C79" s="20" t="s">
        <v>75</v>
      </c>
      <c r="D79" s="21">
        <v>40444</v>
      </c>
      <c r="E79" s="31">
        <v>13.5</v>
      </c>
      <c r="F79" s="23">
        <v>0.95</v>
      </c>
      <c r="G79" s="23"/>
      <c r="H79" s="24">
        <f t="shared" si="7"/>
        <v>12.55</v>
      </c>
    </row>
    <row r="80" spans="1:8">
      <c r="A80" s="19">
        <v>16</v>
      </c>
      <c r="B80" s="19" t="s">
        <v>122</v>
      </c>
      <c r="C80" s="20" t="s">
        <v>37</v>
      </c>
      <c r="D80" s="21">
        <v>39949</v>
      </c>
      <c r="E80" s="31">
        <v>13.5</v>
      </c>
      <c r="F80" s="23">
        <v>1</v>
      </c>
      <c r="G80" s="23"/>
      <c r="H80" s="24">
        <f t="shared" si="7"/>
        <v>12.5</v>
      </c>
    </row>
    <row r="81" spans="1:8">
      <c r="A81" s="19">
        <v>17</v>
      </c>
      <c r="B81" s="19" t="s">
        <v>118</v>
      </c>
      <c r="C81" s="20" t="s">
        <v>53</v>
      </c>
      <c r="D81" s="70">
        <v>39909</v>
      </c>
      <c r="E81" s="31">
        <v>13</v>
      </c>
      <c r="F81" s="23">
        <v>0.57499999999999996</v>
      </c>
      <c r="G81" s="23"/>
      <c r="H81" s="24">
        <f t="shared" si="7"/>
        <v>12.425000000000001</v>
      </c>
    </row>
    <row r="84" spans="1:8" ht="15.75">
      <c r="E84" s="115" t="s">
        <v>6</v>
      </c>
      <c r="F84" s="116"/>
      <c r="G84" s="116"/>
      <c r="H84" s="117"/>
    </row>
    <row r="85" spans="1:8" ht="30">
      <c r="B85" s="5" t="s">
        <v>7</v>
      </c>
      <c r="C85" s="5" t="s">
        <v>8</v>
      </c>
      <c r="D85" s="5" t="s">
        <v>9</v>
      </c>
      <c r="E85" s="68" t="s">
        <v>10</v>
      </c>
      <c r="F85" s="68" t="s">
        <v>15</v>
      </c>
      <c r="G85" s="68" t="s">
        <v>12</v>
      </c>
      <c r="H85" s="68" t="s">
        <v>17</v>
      </c>
    </row>
    <row r="86" spans="1:8">
      <c r="A86" s="33">
        <v>1</v>
      </c>
      <c r="B86" s="33" t="s">
        <v>116</v>
      </c>
      <c r="C86" s="34" t="s">
        <v>41</v>
      </c>
      <c r="D86" s="35">
        <v>39936</v>
      </c>
      <c r="E86" s="46">
        <v>13.4</v>
      </c>
      <c r="F86" s="37">
        <v>1.7</v>
      </c>
      <c r="G86" s="37"/>
      <c r="H86" s="38">
        <f t="shared" ref="H86:H102" si="8">SUM(E86-F86-G86)</f>
        <v>11.700000000000001</v>
      </c>
    </row>
    <row r="87" spans="1:8">
      <c r="A87" s="33">
        <v>2</v>
      </c>
      <c r="B87" s="72" t="s">
        <v>114</v>
      </c>
      <c r="C87" s="34" t="s">
        <v>41</v>
      </c>
      <c r="D87" s="73">
        <v>40423</v>
      </c>
      <c r="E87" s="46">
        <v>13.5</v>
      </c>
      <c r="F87" s="37">
        <v>1.8</v>
      </c>
      <c r="G87" s="37"/>
      <c r="H87" s="38">
        <f t="shared" si="8"/>
        <v>11.7</v>
      </c>
    </row>
    <row r="88" spans="1:8">
      <c r="A88" s="33">
        <v>3</v>
      </c>
      <c r="B88" s="33" t="s">
        <v>119</v>
      </c>
      <c r="C88" s="34" t="s">
        <v>64</v>
      </c>
      <c r="D88" s="35">
        <v>40242</v>
      </c>
      <c r="E88" s="46">
        <v>12</v>
      </c>
      <c r="F88" s="37">
        <v>0.4</v>
      </c>
      <c r="G88" s="37"/>
      <c r="H88" s="38">
        <f t="shared" si="8"/>
        <v>11.6</v>
      </c>
    </row>
    <row r="89" spans="1:8">
      <c r="A89" s="33">
        <v>4</v>
      </c>
      <c r="B89" s="33" t="s">
        <v>112</v>
      </c>
      <c r="C89" s="34" t="s">
        <v>37</v>
      </c>
      <c r="D89" s="35">
        <v>39828</v>
      </c>
      <c r="E89" s="46">
        <v>13</v>
      </c>
      <c r="F89" s="37">
        <v>1.5</v>
      </c>
      <c r="G89" s="37"/>
      <c r="H89" s="38">
        <f t="shared" si="8"/>
        <v>11.5</v>
      </c>
    </row>
    <row r="90" spans="1:8">
      <c r="A90" s="33">
        <v>5</v>
      </c>
      <c r="B90" s="33" t="s">
        <v>127</v>
      </c>
      <c r="C90" s="34" t="s">
        <v>61</v>
      </c>
      <c r="D90" s="35">
        <v>40227</v>
      </c>
      <c r="E90" s="46">
        <v>12.6</v>
      </c>
      <c r="F90" s="37">
        <v>1.1000000000000001</v>
      </c>
      <c r="G90" s="37"/>
      <c r="H90" s="38">
        <f t="shared" si="8"/>
        <v>11.5</v>
      </c>
    </row>
    <row r="91" spans="1:8">
      <c r="A91" s="11">
        <v>6</v>
      </c>
      <c r="B91" s="61" t="s">
        <v>128</v>
      </c>
      <c r="C91" s="12" t="s">
        <v>84</v>
      </c>
      <c r="D91" s="71">
        <v>40116</v>
      </c>
      <c r="E91" s="41">
        <v>13</v>
      </c>
      <c r="F91" s="15">
        <v>1.7</v>
      </c>
      <c r="G91" s="15"/>
      <c r="H91" s="16">
        <f t="shared" si="8"/>
        <v>11.3</v>
      </c>
    </row>
    <row r="92" spans="1:8">
      <c r="A92" s="11">
        <v>7</v>
      </c>
      <c r="B92" s="11" t="s">
        <v>115</v>
      </c>
      <c r="C92" s="12" t="s">
        <v>75</v>
      </c>
      <c r="D92" s="18">
        <v>40444</v>
      </c>
      <c r="E92" s="41">
        <v>13.5</v>
      </c>
      <c r="F92" s="15">
        <v>2.2000000000000002</v>
      </c>
      <c r="G92" s="15"/>
      <c r="H92" s="16">
        <f t="shared" si="8"/>
        <v>11.3</v>
      </c>
    </row>
    <row r="93" spans="1:8">
      <c r="A93" s="11">
        <v>8</v>
      </c>
      <c r="B93" s="11" t="s">
        <v>126</v>
      </c>
      <c r="C93" s="12" t="s">
        <v>61</v>
      </c>
      <c r="D93" s="18">
        <v>40103</v>
      </c>
      <c r="E93" s="41">
        <v>13.2</v>
      </c>
      <c r="F93" s="15">
        <v>2.1</v>
      </c>
      <c r="G93" s="15"/>
      <c r="H93" s="16">
        <f t="shared" si="8"/>
        <v>11.1</v>
      </c>
    </row>
    <row r="94" spans="1:8">
      <c r="A94" s="11">
        <v>9</v>
      </c>
      <c r="B94" s="11" t="s">
        <v>120</v>
      </c>
      <c r="C94" s="12" t="s">
        <v>41</v>
      </c>
      <c r="D94" s="18">
        <v>40526</v>
      </c>
      <c r="E94" s="41">
        <v>13.5</v>
      </c>
      <c r="F94" s="15">
        <v>2.9</v>
      </c>
      <c r="G94" s="15"/>
      <c r="H94" s="16">
        <f t="shared" si="8"/>
        <v>10.6</v>
      </c>
    </row>
    <row r="95" spans="1:8">
      <c r="A95" s="11">
        <v>10</v>
      </c>
      <c r="B95" s="11" t="s">
        <v>123</v>
      </c>
      <c r="C95" s="12" t="s">
        <v>32</v>
      </c>
      <c r="D95" s="18">
        <v>39827</v>
      </c>
      <c r="E95" s="41">
        <v>0</v>
      </c>
      <c r="F95" s="15">
        <v>0</v>
      </c>
      <c r="G95" s="15"/>
      <c r="H95" s="16">
        <f t="shared" si="8"/>
        <v>0</v>
      </c>
    </row>
    <row r="96" spans="1:8">
      <c r="A96" s="19">
        <v>11</v>
      </c>
      <c r="B96" s="19" t="s">
        <v>118</v>
      </c>
      <c r="C96" s="20" t="s">
        <v>53</v>
      </c>
      <c r="D96" s="70">
        <v>39909</v>
      </c>
      <c r="E96" s="31">
        <v>0</v>
      </c>
      <c r="F96" s="23">
        <v>0</v>
      </c>
      <c r="G96" s="28"/>
      <c r="H96" s="29">
        <f t="shared" si="8"/>
        <v>0</v>
      </c>
    </row>
    <row r="97" spans="1:8">
      <c r="A97" s="19">
        <v>12</v>
      </c>
      <c r="B97" s="19" t="s">
        <v>122</v>
      </c>
      <c r="C97" s="20" t="s">
        <v>37</v>
      </c>
      <c r="D97" s="21">
        <v>39949</v>
      </c>
      <c r="E97" s="31">
        <v>0</v>
      </c>
      <c r="F97" s="23">
        <v>0</v>
      </c>
      <c r="G97" s="28"/>
      <c r="H97" s="29">
        <f t="shared" si="8"/>
        <v>0</v>
      </c>
    </row>
    <row r="98" spans="1:8">
      <c r="A98" s="19">
        <v>13</v>
      </c>
      <c r="B98" s="53" t="s">
        <v>124</v>
      </c>
      <c r="C98" s="20" t="s">
        <v>53</v>
      </c>
      <c r="D98" s="70">
        <v>40134</v>
      </c>
      <c r="E98" s="31">
        <v>0</v>
      </c>
      <c r="F98" s="23">
        <v>0</v>
      </c>
      <c r="G98" s="28"/>
      <c r="H98" s="29">
        <f t="shared" si="8"/>
        <v>0</v>
      </c>
    </row>
    <row r="99" spans="1:8">
      <c r="A99" s="19">
        <v>14</v>
      </c>
      <c r="B99" s="19" t="s">
        <v>125</v>
      </c>
      <c r="C99" s="20" t="s">
        <v>32</v>
      </c>
      <c r="D99" s="21">
        <v>40217</v>
      </c>
      <c r="E99" s="31">
        <v>0</v>
      </c>
      <c r="F99" s="23">
        <v>0</v>
      </c>
      <c r="G99" s="28"/>
      <c r="H99" s="29">
        <f t="shared" si="8"/>
        <v>0</v>
      </c>
    </row>
    <row r="100" spans="1:8">
      <c r="A100" s="19">
        <v>15</v>
      </c>
      <c r="B100" s="53" t="s">
        <v>117</v>
      </c>
      <c r="C100" s="20" t="s">
        <v>53</v>
      </c>
      <c r="D100" s="70">
        <v>40260</v>
      </c>
      <c r="E100" s="31">
        <v>0</v>
      </c>
      <c r="F100" s="23">
        <v>0</v>
      </c>
      <c r="G100" s="28"/>
      <c r="H100" s="29">
        <f t="shared" si="8"/>
        <v>0</v>
      </c>
    </row>
    <row r="101" spans="1:8">
      <c r="A101" s="19">
        <v>16</v>
      </c>
      <c r="B101" s="19" t="s">
        <v>121</v>
      </c>
      <c r="C101" s="20" t="s">
        <v>32</v>
      </c>
      <c r="D101" s="21">
        <v>40284</v>
      </c>
      <c r="E101" s="31">
        <v>0</v>
      </c>
      <c r="F101" s="23">
        <v>0</v>
      </c>
      <c r="G101" s="28"/>
      <c r="H101" s="29">
        <f t="shared" si="8"/>
        <v>0</v>
      </c>
    </row>
    <row r="102" spans="1:8">
      <c r="A102" s="19">
        <v>17</v>
      </c>
      <c r="B102" s="19" t="s">
        <v>113</v>
      </c>
      <c r="C102" s="20" t="s">
        <v>53</v>
      </c>
      <c r="D102" s="21">
        <v>40459</v>
      </c>
      <c r="E102" s="31">
        <v>0</v>
      </c>
      <c r="F102" s="23">
        <v>0</v>
      </c>
      <c r="G102" s="28"/>
      <c r="H102" s="29">
        <f t="shared" si="8"/>
        <v>0</v>
      </c>
    </row>
    <row r="105" spans="1:8">
      <c r="B105" s="39"/>
      <c r="C105" s="39"/>
      <c r="D105" s="74"/>
      <c r="E105" s="103" t="s">
        <v>24</v>
      </c>
      <c r="F105" s="104"/>
      <c r="G105" s="104"/>
      <c r="H105" s="105"/>
    </row>
    <row r="106" spans="1:8" ht="30">
      <c r="B106" s="5" t="s">
        <v>7</v>
      </c>
      <c r="C106" s="5" t="s">
        <v>8</v>
      </c>
      <c r="D106" s="5" t="s">
        <v>9</v>
      </c>
      <c r="E106" s="27" t="s">
        <v>10</v>
      </c>
      <c r="F106" s="27" t="s">
        <v>15</v>
      </c>
      <c r="G106" s="27" t="s">
        <v>12</v>
      </c>
      <c r="H106" s="27" t="s">
        <v>25</v>
      </c>
    </row>
    <row r="107" spans="1:8">
      <c r="A107" s="33">
        <v>1</v>
      </c>
      <c r="B107" s="33" t="s">
        <v>120</v>
      </c>
      <c r="C107" s="34" t="s">
        <v>41</v>
      </c>
      <c r="D107" s="35">
        <v>40526</v>
      </c>
      <c r="E107" s="46">
        <v>23.5</v>
      </c>
      <c r="F107" s="37">
        <v>0.9</v>
      </c>
      <c r="G107" s="37"/>
      <c r="H107" s="38">
        <f t="shared" ref="H107:H117" si="9">SUM(E107-F107-G107)</f>
        <v>22.6</v>
      </c>
    </row>
    <row r="108" spans="1:8">
      <c r="A108" s="33">
        <v>2</v>
      </c>
      <c r="B108" s="72" t="s">
        <v>114</v>
      </c>
      <c r="C108" s="34" t="s">
        <v>41</v>
      </c>
      <c r="D108" s="73">
        <v>40423</v>
      </c>
      <c r="E108" s="46">
        <v>23.5</v>
      </c>
      <c r="F108" s="37">
        <v>0.95</v>
      </c>
      <c r="G108" s="37"/>
      <c r="H108" s="38">
        <f t="shared" si="9"/>
        <v>22.55</v>
      </c>
    </row>
    <row r="109" spans="1:8">
      <c r="A109" s="33">
        <v>3</v>
      </c>
      <c r="B109" s="33" t="s">
        <v>121</v>
      </c>
      <c r="C109" s="34" t="s">
        <v>32</v>
      </c>
      <c r="D109" s="35">
        <v>40284</v>
      </c>
      <c r="E109" s="46">
        <v>23.5</v>
      </c>
      <c r="F109" s="37">
        <v>1.1000000000000001</v>
      </c>
      <c r="G109" s="37"/>
      <c r="H109" s="38">
        <f t="shared" si="9"/>
        <v>22.4</v>
      </c>
    </row>
    <row r="110" spans="1:8">
      <c r="A110" s="33">
        <v>4</v>
      </c>
      <c r="B110" s="33" t="s">
        <v>115</v>
      </c>
      <c r="C110" s="34" t="s">
        <v>75</v>
      </c>
      <c r="D110" s="35">
        <v>40444</v>
      </c>
      <c r="E110" s="46">
        <v>23.5</v>
      </c>
      <c r="F110" s="37">
        <v>1.1000000000000001</v>
      </c>
      <c r="G110" s="37"/>
      <c r="H110" s="38">
        <f t="shared" si="9"/>
        <v>22.4</v>
      </c>
    </row>
    <row r="111" spans="1:8">
      <c r="A111" s="33">
        <v>5</v>
      </c>
      <c r="B111" s="33" t="s">
        <v>123</v>
      </c>
      <c r="C111" s="34" t="s">
        <v>32</v>
      </c>
      <c r="D111" s="35">
        <v>39827</v>
      </c>
      <c r="E111" s="46">
        <v>23.5</v>
      </c>
      <c r="F111" s="37">
        <v>1.2</v>
      </c>
      <c r="G111" s="37"/>
      <c r="H111" s="38">
        <f t="shared" si="9"/>
        <v>22.3</v>
      </c>
    </row>
    <row r="112" spans="1:8">
      <c r="A112" s="11">
        <v>6</v>
      </c>
      <c r="B112" s="61" t="s">
        <v>126</v>
      </c>
      <c r="C112" s="12" t="s">
        <v>61</v>
      </c>
      <c r="D112" s="71">
        <v>40103</v>
      </c>
      <c r="E112" s="41">
        <v>23.5</v>
      </c>
      <c r="F112" s="15">
        <v>1.5</v>
      </c>
      <c r="G112" s="15"/>
      <c r="H112" s="16">
        <f t="shared" si="9"/>
        <v>22</v>
      </c>
    </row>
    <row r="113" spans="1:8">
      <c r="A113" s="11">
        <v>7</v>
      </c>
      <c r="B113" s="11" t="s">
        <v>128</v>
      </c>
      <c r="C113" s="12" t="s">
        <v>84</v>
      </c>
      <c r="D113" s="18">
        <v>40116</v>
      </c>
      <c r="E113" s="41">
        <v>23.5</v>
      </c>
      <c r="F113" s="15">
        <v>1.5</v>
      </c>
      <c r="G113" s="15"/>
      <c r="H113" s="16">
        <f t="shared" si="9"/>
        <v>22</v>
      </c>
    </row>
    <row r="114" spans="1:8">
      <c r="A114" s="11">
        <v>8</v>
      </c>
      <c r="B114" s="11" t="s">
        <v>122</v>
      </c>
      <c r="C114" s="12" t="s">
        <v>37</v>
      </c>
      <c r="D114" s="18">
        <v>39949</v>
      </c>
      <c r="E114" s="41">
        <v>23.5</v>
      </c>
      <c r="F114" s="15">
        <v>1.6</v>
      </c>
      <c r="G114" s="15"/>
      <c r="H114" s="16">
        <f t="shared" si="9"/>
        <v>21.9</v>
      </c>
    </row>
    <row r="115" spans="1:8">
      <c r="A115" s="11">
        <v>9</v>
      </c>
      <c r="B115" s="11" t="s">
        <v>116</v>
      </c>
      <c r="C115" s="12" t="s">
        <v>41</v>
      </c>
      <c r="D115" s="18">
        <v>39936</v>
      </c>
      <c r="E115" s="41">
        <v>22.5</v>
      </c>
      <c r="F115" s="15">
        <v>0.7</v>
      </c>
      <c r="G115" s="15"/>
      <c r="H115" s="16">
        <f t="shared" si="9"/>
        <v>21.8</v>
      </c>
    </row>
    <row r="116" spans="1:8">
      <c r="A116" s="11">
        <v>10</v>
      </c>
      <c r="B116" s="11" t="s">
        <v>127</v>
      </c>
      <c r="C116" s="12" t="s">
        <v>61</v>
      </c>
      <c r="D116" s="18">
        <v>40227</v>
      </c>
      <c r="E116" s="41">
        <v>23.5</v>
      </c>
      <c r="F116" s="15">
        <v>1.9</v>
      </c>
      <c r="G116" s="15"/>
      <c r="H116" s="16">
        <f t="shared" si="9"/>
        <v>21.6</v>
      </c>
    </row>
    <row r="117" spans="1:8">
      <c r="A117" s="19">
        <v>11</v>
      </c>
      <c r="B117" s="53" t="s">
        <v>119</v>
      </c>
      <c r="C117" s="20" t="s">
        <v>64</v>
      </c>
      <c r="D117" s="70">
        <v>40242</v>
      </c>
      <c r="E117" s="31">
        <v>23.5</v>
      </c>
      <c r="F117" s="23">
        <v>2.65</v>
      </c>
      <c r="G117" s="23"/>
      <c r="H117" s="24">
        <f t="shared" si="9"/>
        <v>20.85</v>
      </c>
    </row>
  </sheetData>
  <sortState ref="B112:H113">
    <sortCondition ref="D112:D113"/>
  </sortState>
  <mergeCells count="11">
    <mergeCell ref="A1:U1"/>
    <mergeCell ref="B2:U2"/>
    <mergeCell ref="E3:H3"/>
    <mergeCell ref="I3:L3"/>
    <mergeCell ref="M3:P3"/>
    <mergeCell ref="Q3:T3"/>
    <mergeCell ref="E23:H23"/>
    <mergeCell ref="E43:H43"/>
    <mergeCell ref="E63:H63"/>
    <mergeCell ref="E84:H84"/>
    <mergeCell ref="E105:H105"/>
  </mergeCells>
  <dataValidations count="1">
    <dataValidation type="custom" allowBlank="1" showInputMessage="1" showErrorMessage="1" sqref="H5:H21 L5:L21 P5:P21 T5:T21 H25:H41 H45:H61 H65:H81 H86:H102 H107:H117">
      <formula1>"bvbv"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A11" sqref="A11:H12"/>
    </sheetView>
  </sheetViews>
  <sheetFormatPr defaultRowHeight="15"/>
  <cols>
    <col min="1" max="1" width="2" bestFit="1" customWidth="1"/>
    <col min="2" max="2" width="16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8.14062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8.42578125" bestFit="1" customWidth="1"/>
  </cols>
  <sheetData>
    <row r="1" spans="1:21" ht="18.75">
      <c r="A1" s="91" t="s">
        <v>129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18.75">
      <c r="A2" s="1"/>
      <c r="B2" s="91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ht="15.75">
      <c r="A3" s="65"/>
      <c r="B3" s="66" t="s">
        <v>2</v>
      </c>
      <c r="C3" s="67"/>
      <c r="D3" s="67"/>
      <c r="E3" s="106" t="s">
        <v>3</v>
      </c>
      <c r="F3" s="107"/>
      <c r="G3" s="107"/>
      <c r="H3" s="108"/>
      <c r="I3" s="109" t="s">
        <v>4</v>
      </c>
      <c r="J3" s="110"/>
      <c r="K3" s="110"/>
      <c r="L3" s="111"/>
      <c r="M3" s="112" t="s">
        <v>5</v>
      </c>
      <c r="N3" s="113"/>
      <c r="O3" s="113"/>
      <c r="P3" s="114"/>
      <c r="Q3" s="115" t="s">
        <v>6</v>
      </c>
      <c r="R3" s="116"/>
      <c r="S3" s="116"/>
      <c r="T3" s="117"/>
      <c r="U3" s="67"/>
    </row>
    <row r="4" spans="1:21" ht="15.75">
      <c r="B4" s="5" t="s">
        <v>7</v>
      </c>
      <c r="C4" s="5" t="s">
        <v>8</v>
      </c>
      <c r="D4" s="5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7" t="s">
        <v>10</v>
      </c>
      <c r="J4" s="7" t="s">
        <v>11</v>
      </c>
      <c r="K4" s="7" t="s">
        <v>12</v>
      </c>
      <c r="L4" s="7" t="s">
        <v>14</v>
      </c>
      <c r="M4" s="8" t="s">
        <v>10</v>
      </c>
      <c r="N4" s="8" t="s">
        <v>15</v>
      </c>
      <c r="O4" s="8" t="s">
        <v>12</v>
      </c>
      <c r="P4" s="8" t="s">
        <v>16</v>
      </c>
      <c r="Q4" s="68" t="s">
        <v>10</v>
      </c>
      <c r="R4" s="68" t="s">
        <v>15</v>
      </c>
      <c r="S4" s="68" t="s">
        <v>12</v>
      </c>
      <c r="T4" s="68" t="s">
        <v>17</v>
      </c>
      <c r="U4" s="69" t="s">
        <v>18</v>
      </c>
    </row>
    <row r="5" spans="1:21">
      <c r="A5" s="33">
        <v>1</v>
      </c>
      <c r="B5" s="33" t="s">
        <v>130</v>
      </c>
      <c r="C5" s="34" t="s">
        <v>64</v>
      </c>
      <c r="D5" s="35">
        <v>39363</v>
      </c>
      <c r="E5" s="60">
        <v>12</v>
      </c>
      <c r="F5" s="37">
        <v>0.8</v>
      </c>
      <c r="G5" s="37"/>
      <c r="H5" s="38">
        <f>SUM(E5-F5-G5)</f>
        <v>11.2</v>
      </c>
      <c r="I5" s="60">
        <v>12.5</v>
      </c>
      <c r="J5" s="37">
        <v>1.55</v>
      </c>
      <c r="K5" s="37">
        <v>0.3</v>
      </c>
      <c r="L5" s="38">
        <f>SUM(I5-J5-K5)</f>
        <v>10.649999999999999</v>
      </c>
      <c r="M5" s="60">
        <v>13.5</v>
      </c>
      <c r="N5" s="37">
        <v>1.25</v>
      </c>
      <c r="O5" s="37"/>
      <c r="P5" s="38">
        <f>SUM(M5-N5-O5)</f>
        <v>12.25</v>
      </c>
      <c r="Q5" s="60">
        <v>12.7</v>
      </c>
      <c r="R5" s="37">
        <v>0.95</v>
      </c>
      <c r="S5" s="47"/>
      <c r="T5" s="48">
        <f>SUM(Q5-R5-S5)</f>
        <v>11.75</v>
      </c>
      <c r="U5" s="85">
        <f>SUM(H5,L5,P5,T5)-MIN(H5,L5,P5,T5)</f>
        <v>35.199999999999996</v>
      </c>
    </row>
    <row r="6" spans="1:21">
      <c r="A6" s="33">
        <v>2</v>
      </c>
      <c r="B6" s="33" t="s">
        <v>131</v>
      </c>
      <c r="C6" s="34" t="s">
        <v>75</v>
      </c>
      <c r="D6" s="35">
        <v>38818</v>
      </c>
      <c r="E6" s="60">
        <v>13.5</v>
      </c>
      <c r="F6" s="37">
        <v>3.5</v>
      </c>
      <c r="G6" s="37"/>
      <c r="H6" s="38">
        <f>SUM(E6-F6-G6)</f>
        <v>10</v>
      </c>
      <c r="I6" s="60">
        <v>13</v>
      </c>
      <c r="J6" s="37">
        <v>5</v>
      </c>
      <c r="K6" s="37">
        <v>0.3</v>
      </c>
      <c r="L6" s="38">
        <f>SUM(I6-J6-K6)</f>
        <v>7.7</v>
      </c>
      <c r="M6" s="60">
        <v>12</v>
      </c>
      <c r="N6" s="37">
        <v>0.6</v>
      </c>
      <c r="O6" s="37"/>
      <c r="P6" s="38">
        <f>SUM(M6-N6-O6)</f>
        <v>11.4</v>
      </c>
      <c r="Q6" s="60">
        <v>13</v>
      </c>
      <c r="R6" s="37">
        <v>3.25</v>
      </c>
      <c r="S6" s="47"/>
      <c r="T6" s="48">
        <f>SUM(Q6-R6-S6)</f>
        <v>9.75</v>
      </c>
      <c r="U6" s="85">
        <f>SUM(H6,L6,P6,T6)-MIN(H6,L6,P6,T6)</f>
        <v>31.150000000000002</v>
      </c>
    </row>
    <row r="9" spans="1:21">
      <c r="B9" s="39"/>
      <c r="C9" s="26"/>
      <c r="D9" s="63"/>
      <c r="E9" s="103" t="s">
        <v>24</v>
      </c>
      <c r="F9" s="104"/>
      <c r="G9" s="104"/>
      <c r="H9" s="105"/>
    </row>
    <row r="10" spans="1:21">
      <c r="B10" s="5" t="s">
        <v>7</v>
      </c>
      <c r="C10" s="5" t="s">
        <v>8</v>
      </c>
      <c r="D10" s="5" t="s">
        <v>9</v>
      </c>
      <c r="E10" s="27" t="s">
        <v>10</v>
      </c>
      <c r="F10" s="27" t="s">
        <v>15</v>
      </c>
      <c r="G10" s="27" t="s">
        <v>12</v>
      </c>
      <c r="H10" s="27" t="s">
        <v>25</v>
      </c>
    </row>
    <row r="11" spans="1:21">
      <c r="A11" s="33">
        <v>1</v>
      </c>
      <c r="B11" s="33" t="s">
        <v>131</v>
      </c>
      <c r="C11" s="34" t="s">
        <v>75</v>
      </c>
      <c r="D11" s="35">
        <v>38818</v>
      </c>
      <c r="E11" s="60">
        <v>23.5</v>
      </c>
      <c r="F11" s="37">
        <v>2</v>
      </c>
      <c r="G11" s="37"/>
      <c r="H11" s="38">
        <f>SUM(E11-F11-G11)</f>
        <v>21.5</v>
      </c>
    </row>
    <row r="12" spans="1:21">
      <c r="A12" s="33">
        <v>2</v>
      </c>
      <c r="B12" s="33" t="s">
        <v>130</v>
      </c>
      <c r="C12" s="34" t="s">
        <v>64</v>
      </c>
      <c r="D12" s="35">
        <v>39363</v>
      </c>
      <c r="E12" s="60">
        <v>22.5</v>
      </c>
      <c r="F12" s="37">
        <v>1.6</v>
      </c>
      <c r="G12" s="37"/>
      <c r="H12" s="38">
        <f>SUM(E12-F12-G12)</f>
        <v>20.9</v>
      </c>
    </row>
  </sheetData>
  <mergeCells count="7">
    <mergeCell ref="E9:H9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11:H12 P5:P6 H5:H6 T5:T6 L5:L6">
      <formula1>"bvbv"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76"/>
  <sheetViews>
    <sheetView topLeftCell="A66" workbookViewId="0">
      <selection activeCell="K80" sqref="K80"/>
    </sheetView>
  </sheetViews>
  <sheetFormatPr defaultRowHeight="15"/>
  <cols>
    <col min="1" max="1" width="3" bestFit="1" customWidth="1"/>
    <col min="2" max="2" width="15.85546875" bestFit="1" customWidth="1"/>
    <col min="3" max="3" width="23.140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7.5703125" bestFit="1" customWidth="1"/>
  </cols>
  <sheetData>
    <row r="1" spans="1:21" ht="18.75">
      <c r="A1" s="91" t="s">
        <v>132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18.75">
      <c r="A2" s="1"/>
      <c r="B2" s="91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>
      <c r="B3" s="2" t="s">
        <v>2</v>
      </c>
      <c r="C3" s="3"/>
      <c r="D3" s="3"/>
      <c r="E3" s="118" t="s">
        <v>3</v>
      </c>
      <c r="F3" s="119"/>
      <c r="G3" s="119"/>
      <c r="H3" s="120"/>
      <c r="I3" s="121" t="s">
        <v>4</v>
      </c>
      <c r="J3" s="122"/>
      <c r="K3" s="122"/>
      <c r="L3" s="123"/>
      <c r="M3" s="124" t="s">
        <v>5</v>
      </c>
      <c r="N3" s="125"/>
      <c r="O3" s="125"/>
      <c r="P3" s="126"/>
      <c r="Q3" s="127" t="s">
        <v>6</v>
      </c>
      <c r="R3" s="128"/>
      <c r="S3" s="128"/>
      <c r="T3" s="129"/>
      <c r="U3" s="3"/>
    </row>
    <row r="4" spans="1:21">
      <c r="B4" s="4" t="s">
        <v>7</v>
      </c>
      <c r="C4" s="4" t="s">
        <v>8</v>
      </c>
      <c r="D4" s="4" t="s">
        <v>9</v>
      </c>
      <c r="E4" s="75" t="s">
        <v>10</v>
      </c>
      <c r="F4" s="75" t="s">
        <v>11</v>
      </c>
      <c r="G4" s="75" t="s">
        <v>12</v>
      </c>
      <c r="H4" s="75" t="s">
        <v>13</v>
      </c>
      <c r="I4" s="76" t="s">
        <v>10</v>
      </c>
      <c r="J4" s="76" t="s">
        <v>11</v>
      </c>
      <c r="K4" s="76" t="s">
        <v>12</v>
      </c>
      <c r="L4" s="76" t="s">
        <v>14</v>
      </c>
      <c r="M4" s="77" t="s">
        <v>10</v>
      </c>
      <c r="N4" s="77" t="s">
        <v>15</v>
      </c>
      <c r="O4" s="77" t="s">
        <v>12</v>
      </c>
      <c r="P4" s="77" t="s">
        <v>16</v>
      </c>
      <c r="Q4" s="78" t="s">
        <v>10</v>
      </c>
      <c r="R4" s="78" t="s">
        <v>15</v>
      </c>
      <c r="S4" s="78" t="s">
        <v>12</v>
      </c>
      <c r="T4" s="78" t="s">
        <v>17</v>
      </c>
      <c r="U4" s="79" t="s">
        <v>18</v>
      </c>
    </row>
    <row r="5" spans="1:21">
      <c r="A5" s="33">
        <v>1</v>
      </c>
      <c r="B5" s="33" t="s">
        <v>133</v>
      </c>
      <c r="C5" s="34" t="s">
        <v>20</v>
      </c>
      <c r="D5" s="80">
        <v>43209</v>
      </c>
      <c r="E5" s="36">
        <v>11</v>
      </c>
      <c r="F5" s="37">
        <v>1.35</v>
      </c>
      <c r="G5" s="37"/>
      <c r="H5" s="38">
        <f t="shared" ref="H5:H14" si="0">SUM(E5-F5-G5)</f>
        <v>9.65</v>
      </c>
      <c r="I5" s="36">
        <v>11</v>
      </c>
      <c r="J5" s="37">
        <v>0.95</v>
      </c>
      <c r="K5" s="37"/>
      <c r="L5" s="38">
        <f t="shared" ref="L5:L14" si="1">SUM(I5-J5-K5)</f>
        <v>10.050000000000001</v>
      </c>
      <c r="M5" s="36">
        <v>11</v>
      </c>
      <c r="N5" s="37">
        <v>0.3</v>
      </c>
      <c r="O5" s="37"/>
      <c r="P5" s="38">
        <f t="shared" ref="P5:P14" si="2">SUM(M5-N5-O5)</f>
        <v>10.7</v>
      </c>
      <c r="Q5" s="36">
        <v>11</v>
      </c>
      <c r="R5" s="37">
        <v>0.4</v>
      </c>
      <c r="S5" s="37"/>
      <c r="T5" s="38">
        <f t="shared" ref="T5:T14" si="3">SUM(Q5-R5-S5)</f>
        <v>10.6</v>
      </c>
      <c r="U5" s="85">
        <f t="shared" ref="U5:U14" si="4">SUM(H5,L5,P5,T5)-MIN(H5,L5,P5,T5)</f>
        <v>31.35</v>
      </c>
    </row>
    <row r="6" spans="1:21">
      <c r="A6" s="33">
        <v>2</v>
      </c>
      <c r="B6" s="33" t="s">
        <v>31</v>
      </c>
      <c r="C6" s="34" t="s">
        <v>32</v>
      </c>
      <c r="D6" s="80">
        <v>42922</v>
      </c>
      <c r="E6" s="36">
        <v>11</v>
      </c>
      <c r="F6" s="37">
        <v>1.35</v>
      </c>
      <c r="G6" s="37"/>
      <c r="H6" s="38">
        <f t="shared" si="0"/>
        <v>9.65</v>
      </c>
      <c r="I6" s="36">
        <v>11</v>
      </c>
      <c r="J6" s="37">
        <v>0.65</v>
      </c>
      <c r="K6" s="37"/>
      <c r="L6" s="38">
        <f t="shared" si="1"/>
        <v>10.35</v>
      </c>
      <c r="M6" s="36">
        <v>11</v>
      </c>
      <c r="N6" s="37">
        <v>0.4</v>
      </c>
      <c r="O6" s="37"/>
      <c r="P6" s="38">
        <f t="shared" si="2"/>
        <v>10.6</v>
      </c>
      <c r="Q6" s="36">
        <v>11</v>
      </c>
      <c r="R6" s="37">
        <v>0.6</v>
      </c>
      <c r="S6" s="37"/>
      <c r="T6" s="38">
        <f t="shared" si="3"/>
        <v>10.4</v>
      </c>
      <c r="U6" s="85">
        <f t="shared" si="4"/>
        <v>31.35</v>
      </c>
    </row>
    <row r="7" spans="1:21">
      <c r="A7" s="33">
        <v>3</v>
      </c>
      <c r="B7" s="33" t="s">
        <v>134</v>
      </c>
      <c r="C7" s="34" t="s">
        <v>41</v>
      </c>
      <c r="D7" s="35">
        <v>42763</v>
      </c>
      <c r="E7" s="36">
        <v>11</v>
      </c>
      <c r="F7" s="37">
        <v>1.25</v>
      </c>
      <c r="G7" s="37"/>
      <c r="H7" s="38">
        <f t="shared" si="0"/>
        <v>9.75</v>
      </c>
      <c r="I7" s="36">
        <v>11</v>
      </c>
      <c r="J7" s="37">
        <v>0.55000000000000004</v>
      </c>
      <c r="K7" s="37"/>
      <c r="L7" s="38">
        <f t="shared" si="1"/>
        <v>10.45</v>
      </c>
      <c r="M7" s="36">
        <v>11</v>
      </c>
      <c r="N7" s="37">
        <v>0.6</v>
      </c>
      <c r="O7" s="37"/>
      <c r="P7" s="38">
        <f t="shared" si="2"/>
        <v>10.4</v>
      </c>
      <c r="Q7" s="36">
        <v>11</v>
      </c>
      <c r="R7" s="37">
        <v>0.55000000000000004</v>
      </c>
      <c r="S7" s="37"/>
      <c r="T7" s="38">
        <f t="shared" si="3"/>
        <v>10.45</v>
      </c>
      <c r="U7" s="85">
        <f t="shared" si="4"/>
        <v>31.299999999999997</v>
      </c>
    </row>
    <row r="8" spans="1:21">
      <c r="A8" s="33">
        <v>4</v>
      </c>
      <c r="B8" s="33" t="s">
        <v>137</v>
      </c>
      <c r="C8" s="34" t="s">
        <v>20</v>
      </c>
      <c r="D8" s="80">
        <v>42941</v>
      </c>
      <c r="E8" s="36">
        <v>11</v>
      </c>
      <c r="F8" s="37">
        <v>1.55</v>
      </c>
      <c r="G8" s="37"/>
      <c r="H8" s="38">
        <f t="shared" si="0"/>
        <v>9.4499999999999993</v>
      </c>
      <c r="I8" s="36">
        <v>11</v>
      </c>
      <c r="J8" s="37">
        <v>0.7</v>
      </c>
      <c r="K8" s="37"/>
      <c r="L8" s="38">
        <f t="shared" si="1"/>
        <v>10.3</v>
      </c>
      <c r="M8" s="36">
        <v>11</v>
      </c>
      <c r="N8" s="37">
        <v>0.25</v>
      </c>
      <c r="O8" s="37"/>
      <c r="P8" s="38">
        <f t="shared" si="2"/>
        <v>10.75</v>
      </c>
      <c r="Q8" s="36">
        <v>11</v>
      </c>
      <c r="R8" s="37">
        <v>1</v>
      </c>
      <c r="S8" s="37"/>
      <c r="T8" s="38">
        <f t="shared" si="3"/>
        <v>10</v>
      </c>
      <c r="U8" s="85">
        <f t="shared" si="4"/>
        <v>31.05</v>
      </c>
    </row>
    <row r="9" spans="1:21">
      <c r="A9" s="11">
        <v>5</v>
      </c>
      <c r="B9" s="11" t="s">
        <v>135</v>
      </c>
      <c r="C9" s="12" t="s">
        <v>20</v>
      </c>
      <c r="D9" s="18">
        <v>42977</v>
      </c>
      <c r="E9" s="14">
        <v>11</v>
      </c>
      <c r="F9" s="15">
        <v>1.45</v>
      </c>
      <c r="G9" s="15"/>
      <c r="H9" s="16">
        <f t="shared" si="0"/>
        <v>9.5500000000000007</v>
      </c>
      <c r="I9" s="14">
        <v>11</v>
      </c>
      <c r="J9" s="15">
        <v>0.7</v>
      </c>
      <c r="K9" s="15"/>
      <c r="L9" s="16">
        <f t="shared" si="1"/>
        <v>10.3</v>
      </c>
      <c r="M9" s="14">
        <v>11</v>
      </c>
      <c r="N9" s="15">
        <v>0.4</v>
      </c>
      <c r="O9" s="15"/>
      <c r="P9" s="16">
        <f t="shared" si="2"/>
        <v>10.6</v>
      </c>
      <c r="Q9" s="14">
        <v>11</v>
      </c>
      <c r="R9" s="15">
        <v>1</v>
      </c>
      <c r="S9" s="15"/>
      <c r="T9" s="16">
        <f t="shared" si="3"/>
        <v>10</v>
      </c>
      <c r="U9" s="17">
        <f t="shared" si="4"/>
        <v>30.900000000000002</v>
      </c>
    </row>
    <row r="10" spans="1:21">
      <c r="A10" s="11">
        <v>6</v>
      </c>
      <c r="B10" s="11" t="s">
        <v>30</v>
      </c>
      <c r="C10" s="12" t="s">
        <v>27</v>
      </c>
      <c r="D10" s="13">
        <v>42831</v>
      </c>
      <c r="E10" s="14">
        <v>11</v>
      </c>
      <c r="F10" s="15">
        <v>1.4</v>
      </c>
      <c r="G10" s="15"/>
      <c r="H10" s="16">
        <f t="shared" si="0"/>
        <v>9.6</v>
      </c>
      <c r="I10" s="14">
        <v>10.6</v>
      </c>
      <c r="J10" s="15">
        <v>1.1000000000000001</v>
      </c>
      <c r="K10" s="15"/>
      <c r="L10" s="16">
        <f t="shared" si="1"/>
        <v>9.5</v>
      </c>
      <c r="M10" s="14">
        <v>11</v>
      </c>
      <c r="N10" s="15">
        <v>0.85</v>
      </c>
      <c r="O10" s="15"/>
      <c r="P10" s="16">
        <f t="shared" si="2"/>
        <v>10.15</v>
      </c>
      <c r="Q10" s="14">
        <v>11</v>
      </c>
      <c r="R10" s="15">
        <v>0.4</v>
      </c>
      <c r="S10" s="15"/>
      <c r="T10" s="16">
        <f t="shared" si="3"/>
        <v>10.6</v>
      </c>
      <c r="U10" s="17">
        <f t="shared" si="4"/>
        <v>30.35</v>
      </c>
    </row>
    <row r="11" spans="1:21">
      <c r="A11" s="11">
        <v>7</v>
      </c>
      <c r="B11" s="11" t="s">
        <v>136</v>
      </c>
      <c r="C11" s="12" t="s">
        <v>20</v>
      </c>
      <c r="D11" s="13">
        <v>43148</v>
      </c>
      <c r="E11" s="14">
        <v>11</v>
      </c>
      <c r="F11" s="15">
        <v>1.1000000000000001</v>
      </c>
      <c r="G11" s="15"/>
      <c r="H11" s="16">
        <f t="shared" si="0"/>
        <v>9.9</v>
      </c>
      <c r="I11" s="14">
        <v>11</v>
      </c>
      <c r="J11" s="15">
        <v>0.7</v>
      </c>
      <c r="K11" s="15"/>
      <c r="L11" s="16">
        <f t="shared" si="1"/>
        <v>10.3</v>
      </c>
      <c r="M11" s="14">
        <v>11</v>
      </c>
      <c r="N11" s="15">
        <v>0.95</v>
      </c>
      <c r="O11" s="15"/>
      <c r="P11" s="16">
        <f t="shared" si="2"/>
        <v>10.050000000000001</v>
      </c>
      <c r="Q11" s="14">
        <v>11</v>
      </c>
      <c r="R11" s="15">
        <v>1.45</v>
      </c>
      <c r="S11" s="15"/>
      <c r="T11" s="16">
        <f t="shared" si="3"/>
        <v>9.5500000000000007</v>
      </c>
      <c r="U11" s="17">
        <f t="shared" si="4"/>
        <v>30.250000000000004</v>
      </c>
    </row>
    <row r="12" spans="1:21">
      <c r="A12" s="11">
        <v>8</v>
      </c>
      <c r="B12" s="11" t="s">
        <v>26</v>
      </c>
      <c r="C12" s="12" t="s">
        <v>27</v>
      </c>
      <c r="D12" s="13">
        <v>43117</v>
      </c>
      <c r="E12" s="14">
        <v>11</v>
      </c>
      <c r="F12" s="15">
        <v>1.75</v>
      </c>
      <c r="G12" s="15"/>
      <c r="H12" s="16">
        <f t="shared" si="0"/>
        <v>9.25</v>
      </c>
      <c r="I12" s="14">
        <v>10.9</v>
      </c>
      <c r="J12" s="15">
        <v>1.25</v>
      </c>
      <c r="K12" s="15"/>
      <c r="L12" s="16">
        <f t="shared" si="1"/>
        <v>9.65</v>
      </c>
      <c r="M12" s="14">
        <v>11</v>
      </c>
      <c r="N12" s="15">
        <v>0.95</v>
      </c>
      <c r="O12" s="15"/>
      <c r="P12" s="16">
        <f t="shared" si="2"/>
        <v>10.050000000000001</v>
      </c>
      <c r="Q12" s="14">
        <v>11</v>
      </c>
      <c r="R12" s="15">
        <v>0.5</v>
      </c>
      <c r="S12" s="15"/>
      <c r="T12" s="16">
        <f t="shared" si="3"/>
        <v>10.5</v>
      </c>
      <c r="U12" s="17">
        <f t="shared" si="4"/>
        <v>30.200000000000003</v>
      </c>
    </row>
    <row r="13" spans="1:21">
      <c r="A13" s="11">
        <v>9</v>
      </c>
      <c r="B13" s="11" t="s">
        <v>28</v>
      </c>
      <c r="C13" s="12" t="s">
        <v>27</v>
      </c>
      <c r="D13" s="13">
        <v>43426</v>
      </c>
      <c r="E13" s="14">
        <v>11</v>
      </c>
      <c r="F13" s="15">
        <v>1.575</v>
      </c>
      <c r="G13" s="15"/>
      <c r="H13" s="16">
        <f t="shared" si="0"/>
        <v>9.4250000000000007</v>
      </c>
      <c r="I13" s="14">
        <v>10.6</v>
      </c>
      <c r="J13" s="15">
        <v>1.95</v>
      </c>
      <c r="K13" s="15">
        <v>0.6</v>
      </c>
      <c r="L13" s="16">
        <f t="shared" si="1"/>
        <v>8.0500000000000007</v>
      </c>
      <c r="M13" s="14">
        <v>10.5</v>
      </c>
      <c r="N13" s="15">
        <v>0.45</v>
      </c>
      <c r="O13" s="15"/>
      <c r="P13" s="16">
        <f t="shared" si="2"/>
        <v>10.050000000000001</v>
      </c>
      <c r="Q13" s="14">
        <v>11</v>
      </c>
      <c r="R13" s="15">
        <v>1.1000000000000001</v>
      </c>
      <c r="S13" s="15"/>
      <c r="T13" s="16">
        <f t="shared" si="3"/>
        <v>9.9</v>
      </c>
      <c r="U13" s="17">
        <f t="shared" si="4"/>
        <v>29.375000000000004</v>
      </c>
    </row>
    <row r="14" spans="1:21">
      <c r="A14" s="19">
        <v>10</v>
      </c>
      <c r="B14" s="19" t="s">
        <v>29</v>
      </c>
      <c r="C14" s="20" t="s">
        <v>27</v>
      </c>
      <c r="D14" s="30">
        <v>43088</v>
      </c>
      <c r="E14" s="22">
        <v>11</v>
      </c>
      <c r="F14" s="23">
        <v>1.6</v>
      </c>
      <c r="G14" s="23"/>
      <c r="H14" s="24">
        <f t="shared" si="0"/>
        <v>9.4</v>
      </c>
      <c r="I14" s="22">
        <v>10.9</v>
      </c>
      <c r="J14" s="23">
        <v>1</v>
      </c>
      <c r="K14" s="23"/>
      <c r="L14" s="24">
        <f t="shared" si="1"/>
        <v>9.9</v>
      </c>
      <c r="M14" s="22">
        <v>11</v>
      </c>
      <c r="N14" s="23">
        <v>1.35</v>
      </c>
      <c r="O14" s="23"/>
      <c r="P14" s="24">
        <f t="shared" si="2"/>
        <v>9.65</v>
      </c>
      <c r="Q14" s="22">
        <v>11</v>
      </c>
      <c r="R14" s="23">
        <v>1.45</v>
      </c>
      <c r="S14" s="23"/>
      <c r="T14" s="24">
        <f t="shared" si="3"/>
        <v>9.5500000000000007</v>
      </c>
      <c r="U14" s="25">
        <f t="shared" si="4"/>
        <v>29.1</v>
      </c>
    </row>
    <row r="16" spans="1:21">
      <c r="E16" s="118" t="s">
        <v>3</v>
      </c>
      <c r="F16" s="119"/>
      <c r="G16" s="119"/>
      <c r="H16" s="120"/>
    </row>
    <row r="17" spans="1:8">
      <c r="B17" s="4" t="s">
        <v>7</v>
      </c>
      <c r="C17" s="4" t="s">
        <v>8</v>
      </c>
      <c r="D17" s="4" t="s">
        <v>9</v>
      </c>
      <c r="E17" s="75" t="s">
        <v>10</v>
      </c>
      <c r="F17" s="75" t="s">
        <v>11</v>
      </c>
      <c r="G17" s="75" t="s">
        <v>12</v>
      </c>
      <c r="H17" s="75" t="s">
        <v>13</v>
      </c>
    </row>
    <row r="18" spans="1:8">
      <c r="A18" s="33">
        <v>1</v>
      </c>
      <c r="B18" s="33" t="s">
        <v>136</v>
      </c>
      <c r="C18" s="34" t="s">
        <v>20</v>
      </c>
      <c r="D18" s="80">
        <v>43148</v>
      </c>
      <c r="E18" s="36">
        <v>11</v>
      </c>
      <c r="F18" s="37">
        <v>1.1000000000000001</v>
      </c>
      <c r="G18" s="37"/>
      <c r="H18" s="38">
        <f t="shared" ref="H18:H27" si="5">SUM(E18-F18-G18)</f>
        <v>9.9</v>
      </c>
    </row>
    <row r="19" spans="1:8">
      <c r="A19" s="33">
        <v>2</v>
      </c>
      <c r="B19" s="33" t="s">
        <v>134</v>
      </c>
      <c r="C19" s="34" t="s">
        <v>41</v>
      </c>
      <c r="D19" s="35">
        <v>42763</v>
      </c>
      <c r="E19" s="36">
        <v>11</v>
      </c>
      <c r="F19" s="37">
        <v>1.25</v>
      </c>
      <c r="G19" s="37"/>
      <c r="H19" s="38">
        <f t="shared" si="5"/>
        <v>9.75</v>
      </c>
    </row>
    <row r="20" spans="1:8">
      <c r="A20" s="33">
        <v>3</v>
      </c>
      <c r="B20" s="33" t="s">
        <v>133</v>
      </c>
      <c r="C20" s="34" t="s">
        <v>20</v>
      </c>
      <c r="D20" s="80">
        <v>43209</v>
      </c>
      <c r="E20" s="36">
        <v>11</v>
      </c>
      <c r="F20" s="37">
        <v>1.35</v>
      </c>
      <c r="G20" s="37"/>
      <c r="H20" s="38">
        <f t="shared" si="5"/>
        <v>9.65</v>
      </c>
    </row>
    <row r="21" spans="1:8">
      <c r="A21" s="33">
        <v>4</v>
      </c>
      <c r="B21" s="33" t="s">
        <v>31</v>
      </c>
      <c r="C21" s="34" t="s">
        <v>32</v>
      </c>
      <c r="D21" s="80">
        <v>42922</v>
      </c>
      <c r="E21" s="36">
        <v>11</v>
      </c>
      <c r="F21" s="37">
        <v>1.35</v>
      </c>
      <c r="G21" s="37"/>
      <c r="H21" s="38">
        <f t="shared" si="5"/>
        <v>9.65</v>
      </c>
    </row>
    <row r="22" spans="1:8">
      <c r="A22" s="33">
        <v>5</v>
      </c>
      <c r="B22" s="33" t="s">
        <v>30</v>
      </c>
      <c r="C22" s="34" t="s">
        <v>27</v>
      </c>
      <c r="D22" s="80">
        <v>42831</v>
      </c>
      <c r="E22" s="36">
        <v>11</v>
      </c>
      <c r="F22" s="37">
        <v>1.4</v>
      </c>
      <c r="G22" s="37"/>
      <c r="H22" s="38">
        <f t="shared" si="5"/>
        <v>9.6</v>
      </c>
    </row>
    <row r="23" spans="1:8">
      <c r="A23" s="11">
        <v>6</v>
      </c>
      <c r="B23" s="11" t="s">
        <v>135</v>
      </c>
      <c r="C23" s="12" t="s">
        <v>20</v>
      </c>
      <c r="D23" s="18">
        <v>42977</v>
      </c>
      <c r="E23" s="14">
        <v>11</v>
      </c>
      <c r="F23" s="15">
        <v>1.45</v>
      </c>
      <c r="G23" s="15"/>
      <c r="H23" s="16">
        <f t="shared" si="5"/>
        <v>9.5500000000000007</v>
      </c>
    </row>
    <row r="24" spans="1:8">
      <c r="A24" s="11">
        <v>7</v>
      </c>
      <c r="B24" s="11" t="s">
        <v>137</v>
      </c>
      <c r="C24" s="12" t="s">
        <v>20</v>
      </c>
      <c r="D24" s="13">
        <v>42941</v>
      </c>
      <c r="E24" s="14">
        <v>11</v>
      </c>
      <c r="F24" s="15">
        <v>1.55</v>
      </c>
      <c r="G24" s="15"/>
      <c r="H24" s="16">
        <f t="shared" si="5"/>
        <v>9.4499999999999993</v>
      </c>
    </row>
    <row r="25" spans="1:8">
      <c r="A25" s="11">
        <v>8</v>
      </c>
      <c r="B25" s="11" t="s">
        <v>28</v>
      </c>
      <c r="C25" s="12" t="s">
        <v>27</v>
      </c>
      <c r="D25" s="13">
        <v>43426</v>
      </c>
      <c r="E25" s="14">
        <v>11</v>
      </c>
      <c r="F25" s="15">
        <v>1.575</v>
      </c>
      <c r="G25" s="15"/>
      <c r="H25" s="16">
        <f t="shared" si="5"/>
        <v>9.4250000000000007</v>
      </c>
    </row>
    <row r="26" spans="1:8">
      <c r="A26" s="11">
        <v>9</v>
      </c>
      <c r="B26" s="11" t="s">
        <v>29</v>
      </c>
      <c r="C26" s="12" t="s">
        <v>27</v>
      </c>
      <c r="D26" s="13">
        <v>43088</v>
      </c>
      <c r="E26" s="14">
        <v>11</v>
      </c>
      <c r="F26" s="15">
        <v>1.6</v>
      </c>
      <c r="G26" s="15"/>
      <c r="H26" s="16">
        <f t="shared" si="5"/>
        <v>9.4</v>
      </c>
    </row>
    <row r="27" spans="1:8">
      <c r="A27" s="11">
        <v>10</v>
      </c>
      <c r="B27" s="11" t="s">
        <v>26</v>
      </c>
      <c r="C27" s="12" t="s">
        <v>27</v>
      </c>
      <c r="D27" s="13">
        <v>43117</v>
      </c>
      <c r="E27" s="14">
        <v>11</v>
      </c>
      <c r="F27" s="15">
        <v>1.75</v>
      </c>
      <c r="G27" s="15"/>
      <c r="H27" s="16">
        <f t="shared" si="5"/>
        <v>9.25</v>
      </c>
    </row>
    <row r="29" spans="1:8">
      <c r="E29" s="121" t="s">
        <v>4</v>
      </c>
      <c r="F29" s="122"/>
      <c r="G29" s="122"/>
      <c r="H29" s="123"/>
    </row>
    <row r="30" spans="1:8" ht="30">
      <c r="B30" s="4" t="s">
        <v>7</v>
      </c>
      <c r="C30" s="4" t="s">
        <v>8</v>
      </c>
      <c r="D30" s="4" t="s">
        <v>9</v>
      </c>
      <c r="E30" s="76" t="s">
        <v>10</v>
      </c>
      <c r="F30" s="76" t="s">
        <v>11</v>
      </c>
      <c r="G30" s="76" t="s">
        <v>12</v>
      </c>
      <c r="H30" s="76" t="s">
        <v>14</v>
      </c>
    </row>
    <row r="31" spans="1:8">
      <c r="A31" s="33">
        <v>1</v>
      </c>
      <c r="B31" s="33" t="s">
        <v>134</v>
      </c>
      <c r="C31" s="34" t="s">
        <v>41</v>
      </c>
      <c r="D31" s="80">
        <v>42763</v>
      </c>
      <c r="E31" s="36">
        <v>11</v>
      </c>
      <c r="F31" s="37">
        <v>0.55000000000000004</v>
      </c>
      <c r="G31" s="37"/>
      <c r="H31" s="38">
        <f t="shared" ref="H31:H40" si="6">SUM(E31-F31-G31)</f>
        <v>10.45</v>
      </c>
    </row>
    <row r="32" spans="1:8">
      <c r="A32" s="33">
        <v>2</v>
      </c>
      <c r="B32" s="33" t="s">
        <v>31</v>
      </c>
      <c r="C32" s="34" t="s">
        <v>32</v>
      </c>
      <c r="D32" s="35">
        <v>42922</v>
      </c>
      <c r="E32" s="36">
        <v>11</v>
      </c>
      <c r="F32" s="37">
        <v>0.65</v>
      </c>
      <c r="G32" s="37"/>
      <c r="H32" s="38">
        <f t="shared" si="6"/>
        <v>10.35</v>
      </c>
    </row>
    <row r="33" spans="1:8">
      <c r="A33" s="33">
        <v>3</v>
      </c>
      <c r="B33" s="33" t="s">
        <v>136</v>
      </c>
      <c r="C33" s="34" t="s">
        <v>20</v>
      </c>
      <c r="D33" s="80">
        <v>43148</v>
      </c>
      <c r="E33" s="36">
        <v>11</v>
      </c>
      <c r="F33" s="37">
        <v>0.7</v>
      </c>
      <c r="G33" s="37"/>
      <c r="H33" s="38">
        <f t="shared" si="6"/>
        <v>10.3</v>
      </c>
    </row>
    <row r="34" spans="1:8">
      <c r="A34" s="33">
        <v>4</v>
      </c>
      <c r="B34" s="33" t="s">
        <v>135</v>
      </c>
      <c r="C34" s="34" t="s">
        <v>20</v>
      </c>
      <c r="D34" s="80">
        <v>42977</v>
      </c>
      <c r="E34" s="36">
        <v>11</v>
      </c>
      <c r="F34" s="37">
        <v>0.7</v>
      </c>
      <c r="G34" s="37"/>
      <c r="H34" s="38">
        <f t="shared" si="6"/>
        <v>10.3</v>
      </c>
    </row>
    <row r="35" spans="1:8">
      <c r="A35" s="33">
        <v>5</v>
      </c>
      <c r="B35" s="33" t="s">
        <v>137</v>
      </c>
      <c r="C35" s="34" t="s">
        <v>20</v>
      </c>
      <c r="D35" s="80">
        <v>42941</v>
      </c>
      <c r="E35" s="36">
        <v>11</v>
      </c>
      <c r="F35" s="37">
        <v>0.7</v>
      </c>
      <c r="G35" s="37"/>
      <c r="H35" s="38">
        <f t="shared" si="6"/>
        <v>10.3</v>
      </c>
    </row>
    <row r="36" spans="1:8">
      <c r="A36" s="11">
        <v>6</v>
      </c>
      <c r="B36" s="11" t="s">
        <v>133</v>
      </c>
      <c r="C36" s="12" t="s">
        <v>20</v>
      </c>
      <c r="D36" s="18">
        <v>43209</v>
      </c>
      <c r="E36" s="14">
        <v>11</v>
      </c>
      <c r="F36" s="15">
        <v>0.95</v>
      </c>
      <c r="G36" s="15"/>
      <c r="H36" s="16">
        <f t="shared" si="6"/>
        <v>10.050000000000001</v>
      </c>
    </row>
    <row r="37" spans="1:8">
      <c r="A37" s="11">
        <v>7</v>
      </c>
      <c r="B37" s="11" t="s">
        <v>29</v>
      </c>
      <c r="C37" s="12" t="s">
        <v>27</v>
      </c>
      <c r="D37" s="13">
        <v>43088</v>
      </c>
      <c r="E37" s="14">
        <v>10.9</v>
      </c>
      <c r="F37" s="15">
        <v>1</v>
      </c>
      <c r="G37" s="15"/>
      <c r="H37" s="16">
        <f t="shared" si="6"/>
        <v>9.9</v>
      </c>
    </row>
    <row r="38" spans="1:8">
      <c r="A38" s="11">
        <v>8</v>
      </c>
      <c r="B38" s="11" t="s">
        <v>26</v>
      </c>
      <c r="C38" s="12" t="s">
        <v>27</v>
      </c>
      <c r="D38" s="13">
        <v>43117</v>
      </c>
      <c r="E38" s="14">
        <v>10.9</v>
      </c>
      <c r="F38" s="15">
        <v>1.25</v>
      </c>
      <c r="G38" s="15"/>
      <c r="H38" s="16">
        <f t="shared" si="6"/>
        <v>9.65</v>
      </c>
    </row>
    <row r="39" spans="1:8">
      <c r="A39" s="11">
        <v>9</v>
      </c>
      <c r="B39" s="11" t="s">
        <v>30</v>
      </c>
      <c r="C39" s="12" t="s">
        <v>27</v>
      </c>
      <c r="D39" s="13">
        <v>42831</v>
      </c>
      <c r="E39" s="14">
        <v>10.6</v>
      </c>
      <c r="F39" s="15">
        <v>1.1000000000000001</v>
      </c>
      <c r="G39" s="15"/>
      <c r="H39" s="16">
        <f t="shared" si="6"/>
        <v>9.5</v>
      </c>
    </row>
    <row r="40" spans="1:8">
      <c r="A40" s="11">
        <v>10</v>
      </c>
      <c r="B40" s="11" t="s">
        <v>28</v>
      </c>
      <c r="C40" s="12" t="s">
        <v>27</v>
      </c>
      <c r="D40" s="13">
        <v>43426</v>
      </c>
      <c r="E40" s="14">
        <v>10.6</v>
      </c>
      <c r="F40" s="15">
        <v>1.95</v>
      </c>
      <c r="G40" s="15">
        <v>0.6</v>
      </c>
      <c r="H40" s="16">
        <f t="shared" si="6"/>
        <v>8.0500000000000007</v>
      </c>
    </row>
    <row r="42" spans="1:8">
      <c r="E42" s="124" t="s">
        <v>5</v>
      </c>
      <c r="F42" s="125"/>
      <c r="G42" s="125"/>
      <c r="H42" s="126"/>
    </row>
    <row r="43" spans="1:8" ht="30">
      <c r="B43" s="4" t="s">
        <v>7</v>
      </c>
      <c r="C43" s="4" t="s">
        <v>8</v>
      </c>
      <c r="D43" s="4" t="s">
        <v>9</v>
      </c>
      <c r="E43" s="77" t="s">
        <v>10</v>
      </c>
      <c r="F43" s="77" t="s">
        <v>15</v>
      </c>
      <c r="G43" s="77" t="s">
        <v>12</v>
      </c>
      <c r="H43" s="77" t="s">
        <v>16</v>
      </c>
    </row>
    <row r="44" spans="1:8">
      <c r="A44" s="33">
        <v>1</v>
      </c>
      <c r="B44" s="33" t="s">
        <v>137</v>
      </c>
      <c r="C44" s="34" t="s">
        <v>20</v>
      </c>
      <c r="D44" s="80">
        <v>42941</v>
      </c>
      <c r="E44" s="36">
        <v>11</v>
      </c>
      <c r="F44" s="37">
        <v>0.25</v>
      </c>
      <c r="G44" s="37"/>
      <c r="H44" s="38">
        <f t="shared" ref="H44:H53" si="7">SUM(E44-F44-G44)</f>
        <v>10.75</v>
      </c>
    </row>
    <row r="45" spans="1:8">
      <c r="A45" s="33">
        <v>2</v>
      </c>
      <c r="B45" s="33" t="s">
        <v>133</v>
      </c>
      <c r="C45" s="34" t="s">
        <v>20</v>
      </c>
      <c r="D45" s="35">
        <v>43209</v>
      </c>
      <c r="E45" s="36">
        <v>11</v>
      </c>
      <c r="F45" s="37">
        <v>0.3</v>
      </c>
      <c r="G45" s="37"/>
      <c r="H45" s="38">
        <f t="shared" si="7"/>
        <v>10.7</v>
      </c>
    </row>
    <row r="46" spans="1:8">
      <c r="A46" s="33">
        <v>3</v>
      </c>
      <c r="B46" s="33" t="s">
        <v>135</v>
      </c>
      <c r="C46" s="34" t="s">
        <v>20</v>
      </c>
      <c r="D46" s="80">
        <v>42977</v>
      </c>
      <c r="E46" s="36">
        <v>11</v>
      </c>
      <c r="F46" s="37">
        <v>0.4</v>
      </c>
      <c r="G46" s="37"/>
      <c r="H46" s="38">
        <f t="shared" si="7"/>
        <v>10.6</v>
      </c>
    </row>
    <row r="47" spans="1:8">
      <c r="A47" s="33">
        <v>4</v>
      </c>
      <c r="B47" s="33" t="s">
        <v>31</v>
      </c>
      <c r="C47" s="34" t="s">
        <v>32</v>
      </c>
      <c r="D47" s="80">
        <v>42922</v>
      </c>
      <c r="E47" s="36">
        <v>11</v>
      </c>
      <c r="F47" s="37">
        <v>0.4</v>
      </c>
      <c r="G47" s="37"/>
      <c r="H47" s="38">
        <f t="shared" si="7"/>
        <v>10.6</v>
      </c>
    </row>
    <row r="48" spans="1:8">
      <c r="A48" s="33">
        <v>5</v>
      </c>
      <c r="B48" s="33" t="s">
        <v>134</v>
      </c>
      <c r="C48" s="34" t="s">
        <v>41</v>
      </c>
      <c r="D48" s="80">
        <v>42763</v>
      </c>
      <c r="E48" s="36">
        <v>11</v>
      </c>
      <c r="F48" s="37">
        <v>0.6</v>
      </c>
      <c r="G48" s="37"/>
      <c r="H48" s="38">
        <f t="shared" si="7"/>
        <v>10.4</v>
      </c>
    </row>
    <row r="49" spans="1:8">
      <c r="A49" s="11">
        <v>6</v>
      </c>
      <c r="B49" s="11" t="s">
        <v>30</v>
      </c>
      <c r="C49" s="12" t="s">
        <v>27</v>
      </c>
      <c r="D49" s="18">
        <v>42831</v>
      </c>
      <c r="E49" s="14">
        <v>11</v>
      </c>
      <c r="F49" s="15">
        <v>0.85</v>
      </c>
      <c r="G49" s="15"/>
      <c r="H49" s="16">
        <f t="shared" si="7"/>
        <v>10.15</v>
      </c>
    </row>
    <row r="50" spans="1:8">
      <c r="A50" s="11">
        <v>7</v>
      </c>
      <c r="B50" s="11" t="s">
        <v>28</v>
      </c>
      <c r="C50" s="12" t="s">
        <v>27</v>
      </c>
      <c r="D50" s="13">
        <v>43426</v>
      </c>
      <c r="E50" s="14">
        <v>10.5</v>
      </c>
      <c r="F50" s="15">
        <v>0.45</v>
      </c>
      <c r="G50" s="15"/>
      <c r="H50" s="16">
        <f t="shared" si="7"/>
        <v>10.050000000000001</v>
      </c>
    </row>
    <row r="51" spans="1:8">
      <c r="A51" s="11">
        <v>8</v>
      </c>
      <c r="B51" s="11" t="s">
        <v>136</v>
      </c>
      <c r="C51" s="12" t="s">
        <v>20</v>
      </c>
      <c r="D51" s="13">
        <v>43148</v>
      </c>
      <c r="E51" s="14">
        <v>11</v>
      </c>
      <c r="F51" s="15">
        <v>0.95</v>
      </c>
      <c r="G51" s="15"/>
      <c r="H51" s="16">
        <f t="shared" si="7"/>
        <v>10.050000000000001</v>
      </c>
    </row>
    <row r="52" spans="1:8">
      <c r="A52" s="11">
        <v>9</v>
      </c>
      <c r="B52" s="11" t="s">
        <v>26</v>
      </c>
      <c r="C52" s="12" t="s">
        <v>27</v>
      </c>
      <c r="D52" s="13">
        <v>43117</v>
      </c>
      <c r="E52" s="14">
        <v>11</v>
      </c>
      <c r="F52" s="15">
        <v>0.95</v>
      </c>
      <c r="G52" s="15"/>
      <c r="H52" s="16">
        <f t="shared" si="7"/>
        <v>10.050000000000001</v>
      </c>
    </row>
    <row r="53" spans="1:8">
      <c r="A53" s="11">
        <v>10</v>
      </c>
      <c r="B53" s="11" t="s">
        <v>29</v>
      </c>
      <c r="C53" s="12" t="s">
        <v>27</v>
      </c>
      <c r="D53" s="13">
        <v>43088</v>
      </c>
      <c r="E53" s="14">
        <v>11</v>
      </c>
      <c r="F53" s="15">
        <v>1.35</v>
      </c>
      <c r="G53" s="15"/>
      <c r="H53" s="16">
        <f t="shared" si="7"/>
        <v>9.65</v>
      </c>
    </row>
    <row r="55" spans="1:8">
      <c r="E55" s="127" t="s">
        <v>6</v>
      </c>
      <c r="F55" s="128"/>
      <c r="G55" s="128"/>
      <c r="H55" s="129"/>
    </row>
    <row r="56" spans="1:8" ht="30">
      <c r="B56" s="4" t="s">
        <v>7</v>
      </c>
      <c r="C56" s="4" t="s">
        <v>8</v>
      </c>
      <c r="D56" s="4" t="s">
        <v>9</v>
      </c>
      <c r="E56" s="78" t="s">
        <v>10</v>
      </c>
      <c r="F56" s="78" t="s">
        <v>15</v>
      </c>
      <c r="G56" s="78" t="s">
        <v>12</v>
      </c>
      <c r="H56" s="78" t="s">
        <v>17</v>
      </c>
    </row>
    <row r="57" spans="1:8">
      <c r="A57" s="33">
        <v>1</v>
      </c>
      <c r="B57" s="33" t="s">
        <v>133</v>
      </c>
      <c r="C57" s="34" t="s">
        <v>20</v>
      </c>
      <c r="D57" s="80">
        <v>43209</v>
      </c>
      <c r="E57" s="36">
        <v>11</v>
      </c>
      <c r="F57" s="37">
        <v>0.4</v>
      </c>
      <c r="G57" s="37"/>
      <c r="H57" s="38">
        <f t="shared" ref="H57:H66" si="8">SUM(E57-F57-G57)</f>
        <v>10.6</v>
      </c>
    </row>
    <row r="58" spans="1:8">
      <c r="A58" s="33">
        <v>2</v>
      </c>
      <c r="B58" s="33" t="s">
        <v>26</v>
      </c>
      <c r="C58" s="34" t="s">
        <v>27</v>
      </c>
      <c r="D58" s="35">
        <v>43117</v>
      </c>
      <c r="E58" s="36">
        <v>11</v>
      </c>
      <c r="F58" s="37">
        <v>0.5</v>
      </c>
      <c r="G58" s="37"/>
      <c r="H58" s="38">
        <f t="shared" si="8"/>
        <v>10.5</v>
      </c>
    </row>
    <row r="59" spans="1:8">
      <c r="A59" s="33">
        <v>3</v>
      </c>
      <c r="B59" s="33" t="s">
        <v>30</v>
      </c>
      <c r="C59" s="34" t="s">
        <v>27</v>
      </c>
      <c r="D59" s="80">
        <v>42831</v>
      </c>
      <c r="E59" s="36">
        <v>11</v>
      </c>
      <c r="F59" s="37">
        <v>0.4</v>
      </c>
      <c r="G59" s="37"/>
      <c r="H59" s="38">
        <f t="shared" si="8"/>
        <v>10.6</v>
      </c>
    </row>
    <row r="60" spans="1:8">
      <c r="A60" s="33">
        <v>4</v>
      </c>
      <c r="B60" s="33" t="s">
        <v>134</v>
      </c>
      <c r="C60" s="34" t="s">
        <v>41</v>
      </c>
      <c r="D60" s="80">
        <v>42763</v>
      </c>
      <c r="E60" s="36">
        <v>11</v>
      </c>
      <c r="F60" s="37">
        <v>0.55000000000000004</v>
      </c>
      <c r="G60" s="37"/>
      <c r="H60" s="38">
        <f t="shared" si="8"/>
        <v>10.45</v>
      </c>
    </row>
    <row r="61" spans="1:8">
      <c r="A61" s="33">
        <v>5</v>
      </c>
      <c r="B61" s="33" t="s">
        <v>31</v>
      </c>
      <c r="C61" s="34" t="s">
        <v>32</v>
      </c>
      <c r="D61" s="80">
        <v>42922</v>
      </c>
      <c r="E61" s="36">
        <v>11</v>
      </c>
      <c r="F61" s="37">
        <v>0.6</v>
      </c>
      <c r="G61" s="37"/>
      <c r="H61" s="38">
        <f t="shared" si="8"/>
        <v>10.4</v>
      </c>
    </row>
    <row r="62" spans="1:8">
      <c r="A62" s="11">
        <v>6</v>
      </c>
      <c r="B62" s="11" t="s">
        <v>135</v>
      </c>
      <c r="C62" s="12" t="s">
        <v>20</v>
      </c>
      <c r="D62" s="18">
        <v>42977</v>
      </c>
      <c r="E62" s="14">
        <v>11</v>
      </c>
      <c r="F62" s="15">
        <v>1</v>
      </c>
      <c r="G62" s="15"/>
      <c r="H62" s="16">
        <f t="shared" si="8"/>
        <v>10</v>
      </c>
    </row>
    <row r="63" spans="1:8">
      <c r="A63" s="11">
        <v>7</v>
      </c>
      <c r="B63" s="11" t="s">
        <v>137</v>
      </c>
      <c r="C63" s="12" t="s">
        <v>20</v>
      </c>
      <c r="D63" s="13">
        <v>42941</v>
      </c>
      <c r="E63" s="14">
        <v>11</v>
      </c>
      <c r="F63" s="15">
        <v>1</v>
      </c>
      <c r="G63" s="15"/>
      <c r="H63" s="16">
        <f t="shared" si="8"/>
        <v>10</v>
      </c>
    </row>
    <row r="64" spans="1:8">
      <c r="A64" s="11">
        <v>8</v>
      </c>
      <c r="B64" s="11" t="s">
        <v>28</v>
      </c>
      <c r="C64" s="12" t="s">
        <v>27</v>
      </c>
      <c r="D64" s="13">
        <v>43426</v>
      </c>
      <c r="E64" s="14">
        <v>11</v>
      </c>
      <c r="F64" s="15">
        <v>1.1000000000000001</v>
      </c>
      <c r="G64" s="15"/>
      <c r="H64" s="16">
        <f t="shared" si="8"/>
        <v>9.9</v>
      </c>
    </row>
    <row r="65" spans="1:8">
      <c r="A65" s="11">
        <v>9</v>
      </c>
      <c r="B65" s="11" t="s">
        <v>136</v>
      </c>
      <c r="C65" s="12" t="s">
        <v>20</v>
      </c>
      <c r="D65" s="13">
        <v>43148</v>
      </c>
      <c r="E65" s="14">
        <v>11</v>
      </c>
      <c r="F65" s="15">
        <v>1.45</v>
      </c>
      <c r="G65" s="15"/>
      <c r="H65" s="16">
        <f t="shared" si="8"/>
        <v>9.5500000000000007</v>
      </c>
    </row>
    <row r="66" spans="1:8">
      <c r="A66" s="11">
        <v>10</v>
      </c>
      <c r="B66" s="11" t="s">
        <v>29</v>
      </c>
      <c r="C66" s="12" t="s">
        <v>27</v>
      </c>
      <c r="D66" s="13">
        <v>43088</v>
      </c>
      <c r="E66" s="14">
        <v>11</v>
      </c>
      <c r="F66" s="15">
        <v>1.45</v>
      </c>
      <c r="G66" s="15"/>
      <c r="H66" s="16">
        <f t="shared" si="8"/>
        <v>9.5500000000000007</v>
      </c>
    </row>
    <row r="69" spans="1:8">
      <c r="C69" s="26"/>
      <c r="D69" s="3"/>
      <c r="E69" s="130" t="s">
        <v>24</v>
      </c>
      <c r="F69" s="130"/>
      <c r="G69" s="130"/>
      <c r="H69" s="130"/>
    </row>
    <row r="70" spans="1:8" ht="30">
      <c r="B70" s="4" t="s">
        <v>7</v>
      </c>
      <c r="C70" s="5" t="s">
        <v>8</v>
      </c>
      <c r="D70" s="5" t="s">
        <v>9</v>
      </c>
      <c r="E70" s="27" t="s">
        <v>10</v>
      </c>
      <c r="F70" s="27" t="s">
        <v>15</v>
      </c>
      <c r="G70" s="27" t="s">
        <v>12</v>
      </c>
      <c r="H70" s="27" t="s">
        <v>25</v>
      </c>
    </row>
    <row r="71" spans="1:8">
      <c r="A71" s="33">
        <v>1</v>
      </c>
      <c r="B71" s="33" t="s">
        <v>136</v>
      </c>
      <c r="C71" s="34" t="s">
        <v>20</v>
      </c>
      <c r="D71" s="80">
        <v>43148</v>
      </c>
      <c r="E71" s="60">
        <v>22.5</v>
      </c>
      <c r="F71" s="37">
        <v>0.5</v>
      </c>
      <c r="G71" s="37"/>
      <c r="H71" s="38">
        <f t="shared" ref="H71:H76" si="9">SUM(E71-F71-G71)</f>
        <v>22</v>
      </c>
    </row>
    <row r="72" spans="1:8">
      <c r="A72" s="33">
        <v>2</v>
      </c>
      <c r="B72" s="33" t="s">
        <v>135</v>
      </c>
      <c r="C72" s="34" t="s">
        <v>20</v>
      </c>
      <c r="D72" s="35">
        <v>42977</v>
      </c>
      <c r="E72" s="60">
        <v>22.5</v>
      </c>
      <c r="F72" s="37">
        <v>0.5</v>
      </c>
      <c r="G72" s="37"/>
      <c r="H72" s="38">
        <f t="shared" si="9"/>
        <v>22</v>
      </c>
    </row>
    <row r="73" spans="1:8">
      <c r="A73" s="33">
        <v>3</v>
      </c>
      <c r="B73" s="33" t="s">
        <v>133</v>
      </c>
      <c r="C73" s="34" t="s">
        <v>20</v>
      </c>
      <c r="D73" s="80">
        <v>43209</v>
      </c>
      <c r="E73" s="60">
        <v>22.5</v>
      </c>
      <c r="F73" s="37">
        <v>0.7</v>
      </c>
      <c r="G73" s="37"/>
      <c r="H73" s="38">
        <f t="shared" si="9"/>
        <v>21.8</v>
      </c>
    </row>
    <row r="74" spans="1:8">
      <c r="A74" s="33">
        <v>4</v>
      </c>
      <c r="B74" s="33" t="s">
        <v>137</v>
      </c>
      <c r="C74" s="34" t="s">
        <v>20</v>
      </c>
      <c r="D74" s="80">
        <v>42941</v>
      </c>
      <c r="E74" s="60">
        <v>22.5</v>
      </c>
      <c r="F74" s="37">
        <v>0.95</v>
      </c>
      <c r="G74" s="37"/>
      <c r="H74" s="38">
        <f t="shared" si="9"/>
        <v>21.55</v>
      </c>
    </row>
    <row r="75" spans="1:8">
      <c r="A75" s="33">
        <v>5</v>
      </c>
      <c r="B75" s="33" t="s">
        <v>31</v>
      </c>
      <c r="C75" s="34" t="s">
        <v>32</v>
      </c>
      <c r="D75" s="80">
        <v>42922</v>
      </c>
      <c r="E75" s="60">
        <v>22.5</v>
      </c>
      <c r="F75" s="37">
        <v>1.7</v>
      </c>
      <c r="G75" s="33"/>
      <c r="H75" s="38">
        <f t="shared" si="9"/>
        <v>20.8</v>
      </c>
    </row>
    <row r="76" spans="1:8">
      <c r="A76" s="11">
        <v>6</v>
      </c>
      <c r="B76" s="11" t="s">
        <v>134</v>
      </c>
      <c r="C76" s="12" t="s">
        <v>41</v>
      </c>
      <c r="D76" s="18">
        <v>42763</v>
      </c>
      <c r="E76" s="44">
        <v>22.5</v>
      </c>
      <c r="F76" s="15">
        <v>1.75</v>
      </c>
      <c r="G76" s="15"/>
      <c r="H76" s="16">
        <f t="shared" si="9"/>
        <v>20.75</v>
      </c>
    </row>
  </sheetData>
  <sortState ref="B71:H76">
    <sortCondition descending="1" ref="H71:H76"/>
  </sortState>
  <mergeCells count="11">
    <mergeCell ref="E16:H16"/>
    <mergeCell ref="E29:H29"/>
    <mergeCell ref="E42:H42"/>
    <mergeCell ref="E55:H55"/>
    <mergeCell ref="E69:H69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P5:P14 H74:H76 H71:H72 H57:H66 H44:H53 H31:H40 H18:H27 H5:H14 T5:T14 L5:L14">
      <formula1>"bvbv"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80"/>
  <sheetViews>
    <sheetView topLeftCell="A67" workbookViewId="0">
      <selection activeCell="A71" sqref="A71:H80"/>
    </sheetView>
  </sheetViews>
  <sheetFormatPr defaultRowHeight="15"/>
  <cols>
    <col min="1" max="1" width="3" bestFit="1" customWidth="1"/>
    <col min="2" max="2" width="20.28515625" bestFit="1" customWidth="1"/>
    <col min="3" max="3" width="23.140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7.5703125" bestFit="1" customWidth="1"/>
  </cols>
  <sheetData>
    <row r="1" spans="1:21" ht="18.75">
      <c r="A1" s="91" t="s">
        <v>138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18.75">
      <c r="A2" s="1"/>
      <c r="B2" s="91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>
      <c r="B3" s="2" t="s">
        <v>2</v>
      </c>
      <c r="D3" s="3"/>
      <c r="E3" s="98" t="s">
        <v>3</v>
      </c>
      <c r="F3" s="99"/>
      <c r="G3" s="99"/>
      <c r="H3" s="99"/>
      <c r="I3" s="92" t="s">
        <v>4</v>
      </c>
      <c r="J3" s="93"/>
      <c r="K3" s="93"/>
      <c r="L3" s="93"/>
      <c r="M3" s="94" t="s">
        <v>5</v>
      </c>
      <c r="N3" s="95"/>
      <c r="O3" s="95"/>
      <c r="P3" s="95"/>
      <c r="Q3" s="96" t="s">
        <v>6</v>
      </c>
      <c r="R3" s="96"/>
      <c r="S3" s="96"/>
      <c r="T3" s="96"/>
      <c r="U3" s="3"/>
    </row>
    <row r="4" spans="1:21">
      <c r="B4" s="4" t="s">
        <v>7</v>
      </c>
      <c r="C4" s="4" t="s">
        <v>8</v>
      </c>
      <c r="D4" s="4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7" t="s">
        <v>10</v>
      </c>
      <c r="J4" s="7" t="s">
        <v>11</v>
      </c>
      <c r="K4" s="7" t="s">
        <v>12</v>
      </c>
      <c r="L4" s="7" t="s">
        <v>14</v>
      </c>
      <c r="M4" s="8" t="s">
        <v>10</v>
      </c>
      <c r="N4" s="8" t="s">
        <v>15</v>
      </c>
      <c r="O4" s="8" t="s">
        <v>12</v>
      </c>
      <c r="P4" s="8" t="s">
        <v>16</v>
      </c>
      <c r="Q4" s="9" t="s">
        <v>10</v>
      </c>
      <c r="R4" s="9" t="s">
        <v>15</v>
      </c>
      <c r="S4" s="9" t="s">
        <v>12</v>
      </c>
      <c r="T4" s="9" t="s">
        <v>17</v>
      </c>
      <c r="U4" s="10" t="s">
        <v>18</v>
      </c>
    </row>
    <row r="5" spans="1:21">
      <c r="A5" s="33">
        <v>1</v>
      </c>
      <c r="B5" s="33" t="s">
        <v>143</v>
      </c>
      <c r="C5" s="81" t="s">
        <v>61</v>
      </c>
      <c r="D5" s="35">
        <v>42135</v>
      </c>
      <c r="E5" s="36">
        <v>12</v>
      </c>
      <c r="F5" s="37">
        <v>1.3</v>
      </c>
      <c r="G5" s="37"/>
      <c r="H5" s="38">
        <f t="shared" ref="H5:H14" si="0">SUM(E5-F5-G5)</f>
        <v>10.7</v>
      </c>
      <c r="I5" s="36">
        <v>12</v>
      </c>
      <c r="J5" s="37">
        <v>0.85</v>
      </c>
      <c r="K5" s="37"/>
      <c r="L5" s="38">
        <f t="shared" ref="L5:L14" si="1">SUM(I5-J5-K5)</f>
        <v>11.15</v>
      </c>
      <c r="M5" s="36">
        <v>12</v>
      </c>
      <c r="N5" s="37">
        <v>0.5</v>
      </c>
      <c r="O5" s="37"/>
      <c r="P5" s="38">
        <f t="shared" ref="P5:P14" si="2">SUM(M5-N5-O5)</f>
        <v>11.5</v>
      </c>
      <c r="Q5" s="36">
        <v>12</v>
      </c>
      <c r="R5" s="37">
        <v>0.7</v>
      </c>
      <c r="S5" s="37"/>
      <c r="T5" s="38">
        <f t="shared" ref="T5:T14" si="3">SUM(Q5-R5-S5)</f>
        <v>11.3</v>
      </c>
      <c r="U5" s="85">
        <f t="shared" ref="U5:U14" si="4">SUM(H5,L5,P5,T5)-MIN(H5,L5,P5,T5)</f>
        <v>33.950000000000003</v>
      </c>
    </row>
    <row r="6" spans="1:21">
      <c r="A6" s="33">
        <v>2</v>
      </c>
      <c r="B6" s="33" t="s">
        <v>139</v>
      </c>
      <c r="C6" s="34" t="s">
        <v>61</v>
      </c>
      <c r="D6" s="35">
        <v>42104</v>
      </c>
      <c r="E6" s="36">
        <v>12</v>
      </c>
      <c r="F6" s="37">
        <v>1.3</v>
      </c>
      <c r="G6" s="37"/>
      <c r="H6" s="38">
        <f t="shared" si="0"/>
        <v>10.7</v>
      </c>
      <c r="I6" s="36">
        <v>12</v>
      </c>
      <c r="J6" s="37">
        <v>1.1000000000000001</v>
      </c>
      <c r="K6" s="37"/>
      <c r="L6" s="38">
        <f t="shared" si="1"/>
        <v>10.9</v>
      </c>
      <c r="M6" s="36">
        <v>12</v>
      </c>
      <c r="N6" s="37">
        <v>0.6</v>
      </c>
      <c r="O6" s="37"/>
      <c r="P6" s="38">
        <f t="shared" si="2"/>
        <v>11.4</v>
      </c>
      <c r="Q6" s="36">
        <v>12</v>
      </c>
      <c r="R6" s="37">
        <v>0.45</v>
      </c>
      <c r="S6" s="37"/>
      <c r="T6" s="38">
        <f t="shared" si="3"/>
        <v>11.55</v>
      </c>
      <c r="U6" s="85">
        <f t="shared" si="4"/>
        <v>33.849999999999994</v>
      </c>
    </row>
    <row r="7" spans="1:21">
      <c r="A7" s="33">
        <v>3</v>
      </c>
      <c r="B7" s="33" t="s">
        <v>145</v>
      </c>
      <c r="C7" s="34" t="s">
        <v>32</v>
      </c>
      <c r="D7" s="35">
        <v>42356</v>
      </c>
      <c r="E7" s="36">
        <v>12</v>
      </c>
      <c r="F7" s="37">
        <v>1.05</v>
      </c>
      <c r="G7" s="37"/>
      <c r="H7" s="38">
        <f t="shared" si="0"/>
        <v>10.95</v>
      </c>
      <c r="I7" s="36">
        <v>12</v>
      </c>
      <c r="J7" s="37">
        <v>0.65</v>
      </c>
      <c r="K7" s="37"/>
      <c r="L7" s="38">
        <f t="shared" si="1"/>
        <v>11.35</v>
      </c>
      <c r="M7" s="36">
        <v>12</v>
      </c>
      <c r="N7" s="37">
        <v>0.75</v>
      </c>
      <c r="O7" s="37"/>
      <c r="P7" s="38">
        <f t="shared" si="2"/>
        <v>11.25</v>
      </c>
      <c r="Q7" s="36">
        <v>12</v>
      </c>
      <c r="R7" s="37">
        <v>0.9</v>
      </c>
      <c r="S7" s="37"/>
      <c r="T7" s="38">
        <f t="shared" si="3"/>
        <v>11.1</v>
      </c>
      <c r="U7" s="85">
        <f t="shared" si="4"/>
        <v>33.700000000000003</v>
      </c>
    </row>
    <row r="8" spans="1:21">
      <c r="A8" s="33">
        <v>4</v>
      </c>
      <c r="B8" s="33" t="s">
        <v>140</v>
      </c>
      <c r="C8" s="34" t="s">
        <v>32</v>
      </c>
      <c r="D8" s="35">
        <v>42181</v>
      </c>
      <c r="E8" s="36">
        <v>12</v>
      </c>
      <c r="F8" s="37">
        <v>1.8</v>
      </c>
      <c r="G8" s="37"/>
      <c r="H8" s="38">
        <f t="shared" si="0"/>
        <v>10.199999999999999</v>
      </c>
      <c r="I8" s="36">
        <v>12</v>
      </c>
      <c r="J8" s="37">
        <v>1.1499999999999999</v>
      </c>
      <c r="K8" s="37"/>
      <c r="L8" s="38">
        <f t="shared" si="1"/>
        <v>10.85</v>
      </c>
      <c r="M8" s="36">
        <v>12</v>
      </c>
      <c r="N8" s="37">
        <v>0.65</v>
      </c>
      <c r="O8" s="37"/>
      <c r="P8" s="38">
        <f t="shared" si="2"/>
        <v>11.35</v>
      </c>
      <c r="Q8" s="36">
        <v>12</v>
      </c>
      <c r="R8" s="37">
        <v>0.5</v>
      </c>
      <c r="S8" s="37"/>
      <c r="T8" s="38">
        <f t="shared" si="3"/>
        <v>11.5</v>
      </c>
      <c r="U8" s="85">
        <f t="shared" si="4"/>
        <v>33.700000000000003</v>
      </c>
    </row>
    <row r="9" spans="1:21">
      <c r="A9" s="11">
        <v>5</v>
      </c>
      <c r="B9" s="11" t="s">
        <v>141</v>
      </c>
      <c r="C9" s="12" t="s">
        <v>41</v>
      </c>
      <c r="D9" s="18">
        <v>42521</v>
      </c>
      <c r="E9" s="14">
        <v>12</v>
      </c>
      <c r="F9" s="15">
        <v>1.35</v>
      </c>
      <c r="G9" s="15"/>
      <c r="H9" s="16">
        <f t="shared" si="0"/>
        <v>10.65</v>
      </c>
      <c r="I9" s="14">
        <v>12</v>
      </c>
      <c r="J9" s="15">
        <v>1.05</v>
      </c>
      <c r="K9" s="15"/>
      <c r="L9" s="16">
        <f t="shared" si="1"/>
        <v>10.95</v>
      </c>
      <c r="M9" s="14">
        <v>12</v>
      </c>
      <c r="N9" s="15">
        <v>0.55000000000000004</v>
      </c>
      <c r="O9" s="15"/>
      <c r="P9" s="16">
        <f t="shared" si="2"/>
        <v>11.45</v>
      </c>
      <c r="Q9" s="14">
        <v>12</v>
      </c>
      <c r="R9" s="15">
        <v>0.9</v>
      </c>
      <c r="S9" s="15"/>
      <c r="T9" s="16">
        <f t="shared" si="3"/>
        <v>11.1</v>
      </c>
      <c r="U9" s="17">
        <f t="shared" si="4"/>
        <v>33.5</v>
      </c>
    </row>
    <row r="10" spans="1:21">
      <c r="A10" s="11">
        <v>6</v>
      </c>
      <c r="B10" s="11" t="s">
        <v>142</v>
      </c>
      <c r="C10" s="12" t="s">
        <v>61</v>
      </c>
      <c r="D10" s="18">
        <v>42094</v>
      </c>
      <c r="E10" s="14">
        <v>12</v>
      </c>
      <c r="F10" s="15">
        <v>1.65</v>
      </c>
      <c r="G10" s="15"/>
      <c r="H10" s="16">
        <f t="shared" si="0"/>
        <v>10.35</v>
      </c>
      <c r="I10" s="14">
        <v>12</v>
      </c>
      <c r="J10" s="15">
        <v>0.9</v>
      </c>
      <c r="K10" s="15"/>
      <c r="L10" s="16">
        <f t="shared" si="1"/>
        <v>11.1</v>
      </c>
      <c r="M10" s="14">
        <v>12</v>
      </c>
      <c r="N10" s="15">
        <v>0.6</v>
      </c>
      <c r="O10" s="15"/>
      <c r="P10" s="16">
        <f t="shared" si="2"/>
        <v>11.4</v>
      </c>
      <c r="Q10" s="14">
        <v>12</v>
      </c>
      <c r="R10" s="15">
        <v>1.1000000000000001</v>
      </c>
      <c r="S10" s="15"/>
      <c r="T10" s="16">
        <f t="shared" si="3"/>
        <v>10.9</v>
      </c>
      <c r="U10" s="17">
        <f t="shared" si="4"/>
        <v>33.4</v>
      </c>
    </row>
    <row r="11" spans="1:21">
      <c r="A11" s="11">
        <v>7</v>
      </c>
      <c r="B11" s="11" t="s">
        <v>144</v>
      </c>
      <c r="C11" s="12" t="s">
        <v>41</v>
      </c>
      <c r="D11" s="18">
        <v>42390</v>
      </c>
      <c r="E11" s="14">
        <v>12</v>
      </c>
      <c r="F11" s="15">
        <v>1.65</v>
      </c>
      <c r="G11" s="15"/>
      <c r="H11" s="16">
        <f t="shared" si="0"/>
        <v>10.35</v>
      </c>
      <c r="I11" s="14">
        <v>12</v>
      </c>
      <c r="J11" s="15">
        <v>0.65</v>
      </c>
      <c r="K11" s="15"/>
      <c r="L11" s="16">
        <f t="shared" si="1"/>
        <v>11.35</v>
      </c>
      <c r="M11" s="14">
        <v>12</v>
      </c>
      <c r="N11" s="15">
        <v>0.7</v>
      </c>
      <c r="O11" s="15"/>
      <c r="P11" s="16">
        <f t="shared" si="2"/>
        <v>11.3</v>
      </c>
      <c r="Q11" s="14">
        <v>12</v>
      </c>
      <c r="R11" s="15">
        <v>1.3</v>
      </c>
      <c r="S11" s="15"/>
      <c r="T11" s="16">
        <f t="shared" si="3"/>
        <v>10.7</v>
      </c>
      <c r="U11" s="17">
        <f t="shared" si="4"/>
        <v>33.35</v>
      </c>
    </row>
    <row r="12" spans="1:21">
      <c r="A12" s="11">
        <v>8</v>
      </c>
      <c r="B12" s="11" t="s">
        <v>47</v>
      </c>
      <c r="C12" s="12" t="s">
        <v>27</v>
      </c>
      <c r="D12" s="18">
        <v>42367</v>
      </c>
      <c r="E12" s="14">
        <v>12</v>
      </c>
      <c r="F12" s="15">
        <v>2.0499999999999998</v>
      </c>
      <c r="G12" s="15"/>
      <c r="H12" s="16">
        <f t="shared" si="0"/>
        <v>9.9499999999999993</v>
      </c>
      <c r="I12" s="14">
        <v>12</v>
      </c>
      <c r="J12" s="15">
        <v>0.95</v>
      </c>
      <c r="K12" s="15"/>
      <c r="L12" s="16">
        <f t="shared" si="1"/>
        <v>11.05</v>
      </c>
      <c r="M12" s="14">
        <v>12</v>
      </c>
      <c r="N12" s="15">
        <v>0.85</v>
      </c>
      <c r="O12" s="15"/>
      <c r="P12" s="16">
        <f t="shared" si="2"/>
        <v>11.15</v>
      </c>
      <c r="Q12" s="14">
        <v>12</v>
      </c>
      <c r="R12" s="15">
        <v>0.9</v>
      </c>
      <c r="S12" s="15"/>
      <c r="T12" s="16">
        <f t="shared" si="3"/>
        <v>11.1</v>
      </c>
      <c r="U12" s="17">
        <f t="shared" si="4"/>
        <v>33.299999999999997</v>
      </c>
    </row>
    <row r="13" spans="1:21">
      <c r="A13" s="11">
        <v>9</v>
      </c>
      <c r="B13" s="11" t="s">
        <v>46</v>
      </c>
      <c r="C13" s="12" t="s">
        <v>27</v>
      </c>
      <c r="D13" s="18">
        <v>42333</v>
      </c>
      <c r="E13" s="14">
        <v>12</v>
      </c>
      <c r="F13" s="15">
        <v>1.8</v>
      </c>
      <c r="G13" s="15"/>
      <c r="H13" s="16">
        <f t="shared" si="0"/>
        <v>10.199999999999999</v>
      </c>
      <c r="I13" s="14">
        <v>11.9</v>
      </c>
      <c r="J13" s="15">
        <v>1</v>
      </c>
      <c r="K13" s="15"/>
      <c r="L13" s="16">
        <f t="shared" si="1"/>
        <v>10.9</v>
      </c>
      <c r="M13" s="14">
        <v>12</v>
      </c>
      <c r="N13" s="15">
        <v>0.9</v>
      </c>
      <c r="O13" s="15"/>
      <c r="P13" s="16">
        <f t="shared" si="2"/>
        <v>11.1</v>
      </c>
      <c r="Q13" s="14">
        <v>12</v>
      </c>
      <c r="R13" s="15">
        <v>0.7</v>
      </c>
      <c r="S13" s="15"/>
      <c r="T13" s="16">
        <f t="shared" si="3"/>
        <v>11.3</v>
      </c>
      <c r="U13" s="17">
        <f t="shared" si="4"/>
        <v>33.299999999999997</v>
      </c>
    </row>
    <row r="14" spans="1:21">
      <c r="A14" s="19">
        <v>10</v>
      </c>
      <c r="B14" s="19" t="s">
        <v>48</v>
      </c>
      <c r="C14" s="20" t="s">
        <v>27</v>
      </c>
      <c r="D14" s="21">
        <v>42034</v>
      </c>
      <c r="E14" s="22">
        <v>11.7</v>
      </c>
      <c r="F14" s="23">
        <v>2.0499999999999998</v>
      </c>
      <c r="G14" s="23"/>
      <c r="H14" s="24">
        <f t="shared" si="0"/>
        <v>9.6499999999999986</v>
      </c>
      <c r="I14" s="22">
        <v>12</v>
      </c>
      <c r="J14" s="23">
        <v>1.8</v>
      </c>
      <c r="K14" s="23"/>
      <c r="L14" s="24">
        <f t="shared" si="1"/>
        <v>10.199999999999999</v>
      </c>
      <c r="M14" s="22">
        <v>12</v>
      </c>
      <c r="N14" s="23">
        <v>1</v>
      </c>
      <c r="O14" s="23"/>
      <c r="P14" s="24">
        <f t="shared" si="2"/>
        <v>11</v>
      </c>
      <c r="Q14" s="22">
        <v>12</v>
      </c>
      <c r="R14" s="23">
        <v>1.5</v>
      </c>
      <c r="S14" s="23"/>
      <c r="T14" s="24">
        <f t="shared" si="3"/>
        <v>10.5</v>
      </c>
      <c r="U14" s="25">
        <f t="shared" si="4"/>
        <v>31.699999999999996</v>
      </c>
    </row>
    <row r="16" spans="1:21">
      <c r="E16" s="97" t="s">
        <v>3</v>
      </c>
      <c r="F16" s="97"/>
      <c r="G16" s="97"/>
      <c r="H16" s="97"/>
    </row>
    <row r="17" spans="1:8">
      <c r="B17" s="4" t="s">
        <v>7</v>
      </c>
      <c r="C17" s="4" t="s">
        <v>8</v>
      </c>
      <c r="D17" s="4" t="s">
        <v>9</v>
      </c>
      <c r="E17" s="6" t="s">
        <v>10</v>
      </c>
      <c r="F17" s="6" t="s">
        <v>11</v>
      </c>
      <c r="G17" s="6" t="s">
        <v>12</v>
      </c>
      <c r="H17" s="6" t="s">
        <v>13</v>
      </c>
    </row>
    <row r="18" spans="1:8">
      <c r="A18" s="33">
        <v>1</v>
      </c>
      <c r="B18" s="33" t="s">
        <v>145</v>
      </c>
      <c r="C18" s="81" t="s">
        <v>32</v>
      </c>
      <c r="D18" s="35">
        <v>42356</v>
      </c>
      <c r="E18" s="36">
        <v>12</v>
      </c>
      <c r="F18" s="37">
        <v>1.05</v>
      </c>
      <c r="G18" s="37"/>
      <c r="H18" s="38">
        <f t="shared" ref="H18:H27" si="5">SUM(E18-F18-G18)</f>
        <v>10.95</v>
      </c>
    </row>
    <row r="19" spans="1:8">
      <c r="A19" s="33">
        <v>2</v>
      </c>
      <c r="B19" s="33" t="s">
        <v>143</v>
      </c>
      <c r="C19" s="34" t="s">
        <v>61</v>
      </c>
      <c r="D19" s="35">
        <v>42135</v>
      </c>
      <c r="E19" s="36">
        <v>12</v>
      </c>
      <c r="F19" s="37">
        <v>1.3</v>
      </c>
      <c r="G19" s="37"/>
      <c r="H19" s="38">
        <f t="shared" si="5"/>
        <v>10.7</v>
      </c>
    </row>
    <row r="20" spans="1:8">
      <c r="A20" s="33">
        <v>3</v>
      </c>
      <c r="B20" s="33" t="s">
        <v>139</v>
      </c>
      <c r="C20" s="34" t="s">
        <v>61</v>
      </c>
      <c r="D20" s="35">
        <v>42104</v>
      </c>
      <c r="E20" s="36">
        <v>12</v>
      </c>
      <c r="F20" s="37">
        <v>1.3</v>
      </c>
      <c r="G20" s="37"/>
      <c r="H20" s="38">
        <f t="shared" si="5"/>
        <v>10.7</v>
      </c>
    </row>
    <row r="21" spans="1:8">
      <c r="A21" s="33">
        <v>4</v>
      </c>
      <c r="B21" s="33" t="s">
        <v>141</v>
      </c>
      <c r="C21" s="34" t="s">
        <v>41</v>
      </c>
      <c r="D21" s="35">
        <v>42521</v>
      </c>
      <c r="E21" s="36">
        <v>12</v>
      </c>
      <c r="F21" s="37">
        <v>1.35</v>
      </c>
      <c r="G21" s="37"/>
      <c r="H21" s="38">
        <f t="shared" si="5"/>
        <v>10.65</v>
      </c>
    </row>
    <row r="22" spans="1:8">
      <c r="A22" s="33">
        <v>5</v>
      </c>
      <c r="B22" s="33" t="s">
        <v>144</v>
      </c>
      <c r="C22" s="34" t="s">
        <v>41</v>
      </c>
      <c r="D22" s="35">
        <v>42390</v>
      </c>
      <c r="E22" s="36">
        <v>12</v>
      </c>
      <c r="F22" s="37">
        <v>1.65</v>
      </c>
      <c r="G22" s="37"/>
      <c r="H22" s="38">
        <f t="shared" si="5"/>
        <v>10.35</v>
      </c>
    </row>
    <row r="23" spans="1:8">
      <c r="A23" s="11">
        <v>6</v>
      </c>
      <c r="B23" s="11" t="s">
        <v>142</v>
      </c>
      <c r="C23" s="12" t="s">
        <v>61</v>
      </c>
      <c r="D23" s="18">
        <v>42094</v>
      </c>
      <c r="E23" s="14">
        <v>12</v>
      </c>
      <c r="F23" s="15">
        <v>1.65</v>
      </c>
      <c r="G23" s="15"/>
      <c r="H23" s="16">
        <f t="shared" si="5"/>
        <v>10.35</v>
      </c>
    </row>
    <row r="24" spans="1:8">
      <c r="A24" s="11">
        <v>7</v>
      </c>
      <c r="B24" s="11" t="s">
        <v>46</v>
      </c>
      <c r="C24" s="12" t="s">
        <v>27</v>
      </c>
      <c r="D24" s="18">
        <v>42333</v>
      </c>
      <c r="E24" s="14">
        <v>12</v>
      </c>
      <c r="F24" s="15">
        <v>1.8</v>
      </c>
      <c r="G24" s="15"/>
      <c r="H24" s="16">
        <f t="shared" si="5"/>
        <v>10.199999999999999</v>
      </c>
    </row>
    <row r="25" spans="1:8">
      <c r="A25" s="11">
        <v>8</v>
      </c>
      <c r="B25" s="11" t="s">
        <v>140</v>
      </c>
      <c r="C25" s="12" t="s">
        <v>32</v>
      </c>
      <c r="D25" s="18">
        <v>42181</v>
      </c>
      <c r="E25" s="14">
        <v>12</v>
      </c>
      <c r="F25" s="15">
        <v>1.8</v>
      </c>
      <c r="G25" s="15"/>
      <c r="H25" s="16">
        <f t="shared" si="5"/>
        <v>10.199999999999999</v>
      </c>
    </row>
    <row r="26" spans="1:8">
      <c r="A26" s="11">
        <v>9</v>
      </c>
      <c r="B26" s="11" t="s">
        <v>47</v>
      </c>
      <c r="C26" s="12" t="s">
        <v>27</v>
      </c>
      <c r="D26" s="18">
        <v>42367</v>
      </c>
      <c r="E26" s="14">
        <v>12</v>
      </c>
      <c r="F26" s="15">
        <v>2.0499999999999998</v>
      </c>
      <c r="G26" s="15"/>
      <c r="H26" s="16">
        <f t="shared" si="5"/>
        <v>9.9499999999999993</v>
      </c>
    </row>
    <row r="27" spans="1:8">
      <c r="A27" s="11">
        <v>10</v>
      </c>
      <c r="B27" s="11" t="s">
        <v>48</v>
      </c>
      <c r="C27" s="12" t="s">
        <v>27</v>
      </c>
      <c r="D27" s="18">
        <v>42034</v>
      </c>
      <c r="E27" s="14">
        <v>11.7</v>
      </c>
      <c r="F27" s="15">
        <v>2.0499999999999998</v>
      </c>
      <c r="G27" s="15"/>
      <c r="H27" s="16">
        <f t="shared" si="5"/>
        <v>9.6499999999999986</v>
      </c>
    </row>
    <row r="29" spans="1:8">
      <c r="E29" s="92" t="s">
        <v>4</v>
      </c>
      <c r="F29" s="93"/>
      <c r="G29" s="93"/>
      <c r="H29" s="93"/>
    </row>
    <row r="30" spans="1:8" ht="30">
      <c r="B30" s="4" t="s">
        <v>7</v>
      </c>
      <c r="C30" s="4" t="s">
        <v>8</v>
      </c>
      <c r="D30" s="4" t="s">
        <v>9</v>
      </c>
      <c r="E30" s="7" t="s">
        <v>10</v>
      </c>
      <c r="F30" s="7" t="s">
        <v>11</v>
      </c>
      <c r="G30" s="7" t="s">
        <v>12</v>
      </c>
      <c r="H30" s="7" t="s">
        <v>14</v>
      </c>
    </row>
    <row r="31" spans="1:8">
      <c r="A31" s="33">
        <v>1</v>
      </c>
      <c r="B31" s="33" t="s">
        <v>144</v>
      </c>
      <c r="C31" s="81" t="s">
        <v>41</v>
      </c>
      <c r="D31" s="35">
        <v>42390</v>
      </c>
      <c r="E31" s="36">
        <v>12</v>
      </c>
      <c r="F31" s="37">
        <v>0.65</v>
      </c>
      <c r="G31" s="37"/>
      <c r="H31" s="38">
        <f t="shared" ref="H31:H40" si="6">SUM(E31-F31-G31)</f>
        <v>11.35</v>
      </c>
    </row>
    <row r="32" spans="1:8">
      <c r="A32" s="33">
        <v>2</v>
      </c>
      <c r="B32" s="33" t="s">
        <v>145</v>
      </c>
      <c r="C32" s="34" t="s">
        <v>32</v>
      </c>
      <c r="D32" s="35">
        <v>42356</v>
      </c>
      <c r="E32" s="36">
        <v>12</v>
      </c>
      <c r="F32" s="37">
        <v>0.65</v>
      </c>
      <c r="G32" s="37"/>
      <c r="H32" s="38">
        <f t="shared" si="6"/>
        <v>11.35</v>
      </c>
    </row>
    <row r="33" spans="1:8">
      <c r="A33" s="33">
        <v>3</v>
      </c>
      <c r="B33" s="33" t="s">
        <v>143</v>
      </c>
      <c r="C33" s="34" t="s">
        <v>61</v>
      </c>
      <c r="D33" s="35">
        <v>42135</v>
      </c>
      <c r="E33" s="36">
        <v>12</v>
      </c>
      <c r="F33" s="37">
        <v>0.85</v>
      </c>
      <c r="G33" s="37"/>
      <c r="H33" s="38">
        <f t="shared" si="6"/>
        <v>11.15</v>
      </c>
    </row>
    <row r="34" spans="1:8">
      <c r="A34" s="33">
        <v>4</v>
      </c>
      <c r="B34" s="33" t="s">
        <v>142</v>
      </c>
      <c r="C34" s="34" t="s">
        <v>61</v>
      </c>
      <c r="D34" s="35">
        <v>42094</v>
      </c>
      <c r="E34" s="36">
        <v>12</v>
      </c>
      <c r="F34" s="37">
        <v>0.9</v>
      </c>
      <c r="G34" s="37"/>
      <c r="H34" s="38">
        <f t="shared" si="6"/>
        <v>11.1</v>
      </c>
    </row>
    <row r="35" spans="1:8">
      <c r="A35" s="33">
        <v>5</v>
      </c>
      <c r="B35" s="33" t="s">
        <v>47</v>
      </c>
      <c r="C35" s="34" t="s">
        <v>27</v>
      </c>
      <c r="D35" s="35">
        <v>42367</v>
      </c>
      <c r="E35" s="36">
        <v>12</v>
      </c>
      <c r="F35" s="37">
        <v>0.95</v>
      </c>
      <c r="G35" s="37"/>
      <c r="H35" s="38">
        <f t="shared" si="6"/>
        <v>11.05</v>
      </c>
    </row>
    <row r="36" spans="1:8">
      <c r="A36" s="11">
        <v>6</v>
      </c>
      <c r="B36" s="11" t="s">
        <v>141</v>
      </c>
      <c r="C36" s="12" t="s">
        <v>41</v>
      </c>
      <c r="D36" s="18">
        <v>42521</v>
      </c>
      <c r="E36" s="14">
        <v>12</v>
      </c>
      <c r="F36" s="15">
        <v>1.05</v>
      </c>
      <c r="G36" s="15"/>
      <c r="H36" s="16">
        <f t="shared" si="6"/>
        <v>10.95</v>
      </c>
    </row>
    <row r="37" spans="1:8">
      <c r="A37" s="11">
        <v>7</v>
      </c>
      <c r="B37" s="11" t="s">
        <v>46</v>
      </c>
      <c r="C37" s="12" t="s">
        <v>27</v>
      </c>
      <c r="D37" s="18">
        <v>42333</v>
      </c>
      <c r="E37" s="14">
        <v>11.9</v>
      </c>
      <c r="F37" s="15">
        <v>1</v>
      </c>
      <c r="G37" s="15"/>
      <c r="H37" s="16">
        <f t="shared" si="6"/>
        <v>10.9</v>
      </c>
    </row>
    <row r="38" spans="1:8">
      <c r="A38" s="11">
        <v>8</v>
      </c>
      <c r="B38" s="11" t="s">
        <v>139</v>
      </c>
      <c r="C38" s="12" t="s">
        <v>61</v>
      </c>
      <c r="D38" s="18">
        <v>42104</v>
      </c>
      <c r="E38" s="14">
        <v>12</v>
      </c>
      <c r="F38" s="15">
        <v>1.1000000000000001</v>
      </c>
      <c r="G38" s="15"/>
      <c r="H38" s="16">
        <f t="shared" si="6"/>
        <v>10.9</v>
      </c>
    </row>
    <row r="39" spans="1:8">
      <c r="A39" s="11">
        <v>9</v>
      </c>
      <c r="B39" s="11" t="s">
        <v>140</v>
      </c>
      <c r="C39" s="12" t="s">
        <v>32</v>
      </c>
      <c r="D39" s="18">
        <v>42181</v>
      </c>
      <c r="E39" s="14">
        <v>12</v>
      </c>
      <c r="F39" s="15">
        <v>1.1499999999999999</v>
      </c>
      <c r="G39" s="15"/>
      <c r="H39" s="16">
        <f t="shared" si="6"/>
        <v>10.85</v>
      </c>
    </row>
    <row r="40" spans="1:8">
      <c r="A40" s="11">
        <v>10</v>
      </c>
      <c r="B40" s="11" t="s">
        <v>48</v>
      </c>
      <c r="C40" s="12" t="s">
        <v>27</v>
      </c>
      <c r="D40" s="18">
        <v>42034</v>
      </c>
      <c r="E40" s="14">
        <v>12</v>
      </c>
      <c r="F40" s="15">
        <v>1.8</v>
      </c>
      <c r="G40" s="15"/>
      <c r="H40" s="16">
        <f t="shared" si="6"/>
        <v>10.199999999999999</v>
      </c>
    </row>
    <row r="42" spans="1:8">
      <c r="E42" s="101" t="s">
        <v>5</v>
      </c>
      <c r="F42" s="101"/>
      <c r="G42" s="101"/>
      <c r="H42" s="101"/>
    </row>
    <row r="43" spans="1:8" ht="30">
      <c r="B43" s="4" t="s">
        <v>7</v>
      </c>
      <c r="C43" s="4" t="s">
        <v>8</v>
      </c>
      <c r="D43" s="4" t="s">
        <v>9</v>
      </c>
      <c r="E43" s="8" t="s">
        <v>10</v>
      </c>
      <c r="F43" s="8" t="s">
        <v>15</v>
      </c>
      <c r="G43" s="8" t="s">
        <v>12</v>
      </c>
      <c r="H43" s="8" t="s">
        <v>16</v>
      </c>
    </row>
    <row r="44" spans="1:8">
      <c r="A44" s="33">
        <v>1</v>
      </c>
      <c r="B44" s="33" t="s">
        <v>143</v>
      </c>
      <c r="C44" s="81" t="s">
        <v>61</v>
      </c>
      <c r="D44" s="35">
        <v>42135</v>
      </c>
      <c r="E44" s="36">
        <v>12</v>
      </c>
      <c r="F44" s="37">
        <v>0.5</v>
      </c>
      <c r="G44" s="37"/>
      <c r="H44" s="38">
        <f t="shared" ref="H44:H53" si="7">SUM(E44-F44-G44)</f>
        <v>11.5</v>
      </c>
    </row>
    <row r="45" spans="1:8">
      <c r="A45" s="33">
        <v>2</v>
      </c>
      <c r="B45" s="33" t="s">
        <v>141</v>
      </c>
      <c r="C45" s="34" t="s">
        <v>41</v>
      </c>
      <c r="D45" s="35">
        <v>42521</v>
      </c>
      <c r="E45" s="36">
        <v>12</v>
      </c>
      <c r="F45" s="37">
        <v>0.55000000000000004</v>
      </c>
      <c r="G45" s="37"/>
      <c r="H45" s="38">
        <f t="shared" si="7"/>
        <v>11.45</v>
      </c>
    </row>
    <row r="46" spans="1:8">
      <c r="A46" s="33">
        <v>3</v>
      </c>
      <c r="B46" s="33" t="s">
        <v>139</v>
      </c>
      <c r="C46" s="34" t="s">
        <v>61</v>
      </c>
      <c r="D46" s="35">
        <v>42104</v>
      </c>
      <c r="E46" s="36">
        <v>12</v>
      </c>
      <c r="F46" s="37">
        <v>0.6</v>
      </c>
      <c r="G46" s="37"/>
      <c r="H46" s="38">
        <f t="shared" si="7"/>
        <v>11.4</v>
      </c>
    </row>
    <row r="47" spans="1:8">
      <c r="A47" s="33">
        <v>4</v>
      </c>
      <c r="B47" s="33" t="s">
        <v>142</v>
      </c>
      <c r="C47" s="34" t="s">
        <v>61</v>
      </c>
      <c r="D47" s="35">
        <v>42094</v>
      </c>
      <c r="E47" s="36">
        <v>12</v>
      </c>
      <c r="F47" s="37">
        <v>0.6</v>
      </c>
      <c r="G47" s="37"/>
      <c r="H47" s="38">
        <f t="shared" si="7"/>
        <v>11.4</v>
      </c>
    </row>
    <row r="48" spans="1:8">
      <c r="A48" s="33">
        <v>5</v>
      </c>
      <c r="B48" s="33" t="s">
        <v>140</v>
      </c>
      <c r="C48" s="34" t="s">
        <v>32</v>
      </c>
      <c r="D48" s="35">
        <v>42181</v>
      </c>
      <c r="E48" s="36">
        <v>12</v>
      </c>
      <c r="F48" s="37">
        <v>0.65</v>
      </c>
      <c r="G48" s="37"/>
      <c r="H48" s="38">
        <f t="shared" si="7"/>
        <v>11.35</v>
      </c>
    </row>
    <row r="49" spans="1:8">
      <c r="A49" s="11">
        <v>6</v>
      </c>
      <c r="B49" s="11" t="s">
        <v>144</v>
      </c>
      <c r="C49" s="12" t="s">
        <v>41</v>
      </c>
      <c r="D49" s="18">
        <v>42390</v>
      </c>
      <c r="E49" s="14">
        <v>12</v>
      </c>
      <c r="F49" s="15">
        <v>0.7</v>
      </c>
      <c r="G49" s="15"/>
      <c r="H49" s="16">
        <f t="shared" si="7"/>
        <v>11.3</v>
      </c>
    </row>
    <row r="50" spans="1:8">
      <c r="A50" s="11">
        <v>7</v>
      </c>
      <c r="B50" s="11" t="s">
        <v>145</v>
      </c>
      <c r="C50" s="12" t="s">
        <v>32</v>
      </c>
      <c r="D50" s="18">
        <v>42356</v>
      </c>
      <c r="E50" s="14">
        <v>12</v>
      </c>
      <c r="F50" s="15">
        <v>0.75</v>
      </c>
      <c r="G50" s="15"/>
      <c r="H50" s="16">
        <f t="shared" si="7"/>
        <v>11.25</v>
      </c>
    </row>
    <row r="51" spans="1:8">
      <c r="A51" s="11">
        <v>8</v>
      </c>
      <c r="B51" s="11" t="s">
        <v>47</v>
      </c>
      <c r="C51" s="12" t="s">
        <v>27</v>
      </c>
      <c r="D51" s="18">
        <v>42367</v>
      </c>
      <c r="E51" s="14">
        <v>12</v>
      </c>
      <c r="F51" s="15">
        <v>0.85</v>
      </c>
      <c r="G51" s="15"/>
      <c r="H51" s="16">
        <f t="shared" si="7"/>
        <v>11.15</v>
      </c>
    </row>
    <row r="52" spans="1:8">
      <c r="A52" s="11">
        <v>9</v>
      </c>
      <c r="B52" s="11" t="s">
        <v>46</v>
      </c>
      <c r="C52" s="12" t="s">
        <v>27</v>
      </c>
      <c r="D52" s="18">
        <v>42333</v>
      </c>
      <c r="E52" s="14">
        <v>12</v>
      </c>
      <c r="F52" s="15">
        <v>0.9</v>
      </c>
      <c r="G52" s="15"/>
      <c r="H52" s="16">
        <f t="shared" si="7"/>
        <v>11.1</v>
      </c>
    </row>
    <row r="53" spans="1:8">
      <c r="A53" s="11">
        <v>10</v>
      </c>
      <c r="B53" s="11" t="s">
        <v>48</v>
      </c>
      <c r="C53" s="12" t="s">
        <v>27</v>
      </c>
      <c r="D53" s="18">
        <v>42034</v>
      </c>
      <c r="E53" s="14">
        <v>12</v>
      </c>
      <c r="F53" s="15">
        <v>1</v>
      </c>
      <c r="G53" s="15"/>
      <c r="H53" s="16">
        <f t="shared" si="7"/>
        <v>11</v>
      </c>
    </row>
    <row r="55" spans="1:8">
      <c r="E55" s="96" t="s">
        <v>6</v>
      </c>
      <c r="F55" s="96"/>
      <c r="G55" s="96"/>
      <c r="H55" s="96"/>
    </row>
    <row r="56" spans="1:8" ht="30">
      <c r="B56" s="4" t="s">
        <v>7</v>
      </c>
      <c r="C56" s="4" t="s">
        <v>8</v>
      </c>
      <c r="D56" s="4" t="s">
        <v>9</v>
      </c>
      <c r="E56" s="9" t="s">
        <v>10</v>
      </c>
      <c r="F56" s="9" t="s">
        <v>15</v>
      </c>
      <c r="G56" s="9" t="s">
        <v>12</v>
      </c>
      <c r="H56" s="9" t="s">
        <v>17</v>
      </c>
    </row>
    <row r="57" spans="1:8">
      <c r="A57" s="33">
        <v>1</v>
      </c>
      <c r="B57" s="33" t="s">
        <v>139</v>
      </c>
      <c r="C57" s="81" t="s">
        <v>61</v>
      </c>
      <c r="D57" s="35">
        <v>42104</v>
      </c>
      <c r="E57" s="36">
        <v>12</v>
      </c>
      <c r="F57" s="37">
        <v>0.45</v>
      </c>
      <c r="G57" s="37"/>
      <c r="H57" s="38">
        <f t="shared" ref="H57:H66" si="8">SUM(E57-F57-G57)</f>
        <v>11.55</v>
      </c>
    </row>
    <row r="58" spans="1:8">
      <c r="A58" s="33">
        <v>2</v>
      </c>
      <c r="B58" s="33" t="s">
        <v>140</v>
      </c>
      <c r="C58" s="34" t="s">
        <v>32</v>
      </c>
      <c r="D58" s="35">
        <v>42181</v>
      </c>
      <c r="E58" s="36">
        <v>12</v>
      </c>
      <c r="F58" s="37">
        <v>0.5</v>
      </c>
      <c r="G58" s="37"/>
      <c r="H58" s="38">
        <f t="shared" si="8"/>
        <v>11.5</v>
      </c>
    </row>
    <row r="59" spans="1:8">
      <c r="A59" s="33">
        <v>3</v>
      </c>
      <c r="B59" s="33" t="s">
        <v>46</v>
      </c>
      <c r="C59" s="34" t="s">
        <v>27</v>
      </c>
      <c r="D59" s="35">
        <v>42333</v>
      </c>
      <c r="E59" s="36">
        <v>12</v>
      </c>
      <c r="F59" s="37">
        <v>0.7</v>
      </c>
      <c r="G59" s="37"/>
      <c r="H59" s="38">
        <f t="shared" si="8"/>
        <v>11.3</v>
      </c>
    </row>
    <row r="60" spans="1:8">
      <c r="A60" s="33">
        <v>4</v>
      </c>
      <c r="B60" s="33" t="s">
        <v>143</v>
      </c>
      <c r="C60" s="34" t="s">
        <v>61</v>
      </c>
      <c r="D60" s="35">
        <v>42135</v>
      </c>
      <c r="E60" s="36">
        <v>12</v>
      </c>
      <c r="F60" s="37">
        <v>0.7</v>
      </c>
      <c r="G60" s="37"/>
      <c r="H60" s="38">
        <f t="shared" si="8"/>
        <v>11.3</v>
      </c>
    </row>
    <row r="61" spans="1:8">
      <c r="A61" s="33">
        <v>5</v>
      </c>
      <c r="B61" s="33" t="s">
        <v>141</v>
      </c>
      <c r="C61" s="34" t="s">
        <v>41</v>
      </c>
      <c r="D61" s="35">
        <v>42521</v>
      </c>
      <c r="E61" s="36">
        <v>12</v>
      </c>
      <c r="F61" s="37">
        <v>0.9</v>
      </c>
      <c r="G61" s="37"/>
      <c r="H61" s="38">
        <f t="shared" si="8"/>
        <v>11.1</v>
      </c>
    </row>
    <row r="62" spans="1:8">
      <c r="A62" s="11">
        <v>6</v>
      </c>
      <c r="B62" s="11" t="s">
        <v>47</v>
      </c>
      <c r="C62" s="12" t="s">
        <v>27</v>
      </c>
      <c r="D62" s="18">
        <v>42367</v>
      </c>
      <c r="E62" s="14">
        <v>12</v>
      </c>
      <c r="F62" s="15">
        <v>0.9</v>
      </c>
      <c r="G62" s="15"/>
      <c r="H62" s="16">
        <f t="shared" si="8"/>
        <v>11.1</v>
      </c>
    </row>
    <row r="63" spans="1:8">
      <c r="A63" s="11">
        <v>7</v>
      </c>
      <c r="B63" s="11" t="s">
        <v>145</v>
      </c>
      <c r="C63" s="12" t="s">
        <v>32</v>
      </c>
      <c r="D63" s="18">
        <v>42356</v>
      </c>
      <c r="E63" s="14">
        <v>12</v>
      </c>
      <c r="F63" s="15">
        <v>0.9</v>
      </c>
      <c r="G63" s="15"/>
      <c r="H63" s="16">
        <f t="shared" si="8"/>
        <v>11.1</v>
      </c>
    </row>
    <row r="64" spans="1:8">
      <c r="A64" s="11">
        <v>8</v>
      </c>
      <c r="B64" s="11" t="s">
        <v>142</v>
      </c>
      <c r="C64" s="12" t="s">
        <v>61</v>
      </c>
      <c r="D64" s="18">
        <v>42094</v>
      </c>
      <c r="E64" s="14">
        <v>12</v>
      </c>
      <c r="F64" s="15">
        <v>1.1000000000000001</v>
      </c>
      <c r="G64" s="15"/>
      <c r="H64" s="16">
        <f t="shared" si="8"/>
        <v>10.9</v>
      </c>
    </row>
    <row r="65" spans="1:8">
      <c r="A65" s="11">
        <v>9</v>
      </c>
      <c r="B65" s="11" t="s">
        <v>144</v>
      </c>
      <c r="C65" s="12" t="s">
        <v>41</v>
      </c>
      <c r="D65" s="18">
        <v>42390</v>
      </c>
      <c r="E65" s="14">
        <v>12</v>
      </c>
      <c r="F65" s="15">
        <v>1.3</v>
      </c>
      <c r="G65" s="15"/>
      <c r="H65" s="16">
        <f t="shared" si="8"/>
        <v>10.7</v>
      </c>
    </row>
    <row r="66" spans="1:8">
      <c r="A66" s="11">
        <v>10</v>
      </c>
      <c r="B66" s="11" t="s">
        <v>48</v>
      </c>
      <c r="C66" s="12" t="s">
        <v>27</v>
      </c>
      <c r="D66" s="18">
        <v>42034</v>
      </c>
      <c r="E66" s="14">
        <v>12</v>
      </c>
      <c r="F66" s="15">
        <v>1.5</v>
      </c>
      <c r="G66" s="15"/>
      <c r="H66" s="16">
        <f t="shared" si="8"/>
        <v>10.5</v>
      </c>
    </row>
    <row r="69" spans="1:8">
      <c r="B69" s="39"/>
      <c r="C69" s="39"/>
      <c r="D69" s="74"/>
      <c r="E69" s="103" t="s">
        <v>24</v>
      </c>
      <c r="F69" s="104"/>
      <c r="G69" s="104"/>
      <c r="H69" s="105"/>
    </row>
    <row r="70" spans="1:8" ht="30">
      <c r="B70" s="5" t="s">
        <v>7</v>
      </c>
      <c r="C70" s="5" t="s">
        <v>8</v>
      </c>
      <c r="D70" s="5" t="s">
        <v>9</v>
      </c>
      <c r="E70" s="27" t="s">
        <v>10</v>
      </c>
      <c r="F70" s="27" t="s">
        <v>15</v>
      </c>
      <c r="G70" s="27" t="s">
        <v>12</v>
      </c>
      <c r="H70" s="27" t="s">
        <v>25</v>
      </c>
    </row>
    <row r="71" spans="1:8">
      <c r="A71" s="33">
        <v>1</v>
      </c>
      <c r="B71" s="33" t="s">
        <v>140</v>
      </c>
      <c r="C71" s="81" t="s">
        <v>32</v>
      </c>
      <c r="D71" s="35">
        <v>42181</v>
      </c>
      <c r="E71" s="36">
        <v>23.5</v>
      </c>
      <c r="F71" s="37">
        <v>0.55000000000000004</v>
      </c>
      <c r="G71" s="37"/>
      <c r="H71" s="38">
        <f t="shared" ref="H71:H80" si="9">SUM(E71-F71-G71)</f>
        <v>22.95</v>
      </c>
    </row>
    <row r="72" spans="1:8">
      <c r="A72" s="33">
        <v>2</v>
      </c>
      <c r="B72" s="33" t="s">
        <v>139</v>
      </c>
      <c r="C72" s="34" t="s">
        <v>61</v>
      </c>
      <c r="D72" s="35">
        <v>42104</v>
      </c>
      <c r="E72" s="36">
        <v>23.5</v>
      </c>
      <c r="F72" s="37">
        <v>0.75</v>
      </c>
      <c r="G72" s="37"/>
      <c r="H72" s="38">
        <f t="shared" si="9"/>
        <v>22.75</v>
      </c>
    </row>
    <row r="73" spans="1:8">
      <c r="A73" s="33">
        <v>3</v>
      </c>
      <c r="B73" s="33" t="s">
        <v>143</v>
      </c>
      <c r="C73" s="34" t="s">
        <v>61</v>
      </c>
      <c r="D73" s="35">
        <v>42135</v>
      </c>
      <c r="E73" s="36">
        <v>23.5</v>
      </c>
      <c r="F73" s="37">
        <v>1.45</v>
      </c>
      <c r="G73" s="37"/>
      <c r="H73" s="38">
        <f t="shared" si="9"/>
        <v>22.05</v>
      </c>
    </row>
    <row r="74" spans="1:8">
      <c r="A74" s="33">
        <v>4</v>
      </c>
      <c r="B74" s="33" t="s">
        <v>145</v>
      </c>
      <c r="C74" s="34" t="s">
        <v>32</v>
      </c>
      <c r="D74" s="35">
        <v>42356</v>
      </c>
      <c r="E74" s="36">
        <v>23.5</v>
      </c>
      <c r="F74" s="37">
        <v>1.5</v>
      </c>
      <c r="G74" s="37"/>
      <c r="H74" s="38">
        <f t="shared" si="9"/>
        <v>22</v>
      </c>
    </row>
    <row r="75" spans="1:8">
      <c r="A75" s="33">
        <v>5</v>
      </c>
      <c r="B75" s="33" t="s">
        <v>142</v>
      </c>
      <c r="C75" s="34" t="s">
        <v>61</v>
      </c>
      <c r="D75" s="35">
        <v>42094</v>
      </c>
      <c r="E75" s="36">
        <v>22.5</v>
      </c>
      <c r="F75" s="37">
        <v>0.75</v>
      </c>
      <c r="G75" s="37"/>
      <c r="H75" s="38">
        <f t="shared" si="9"/>
        <v>21.75</v>
      </c>
    </row>
    <row r="76" spans="1:8">
      <c r="A76" s="11">
        <v>6</v>
      </c>
      <c r="B76" s="11" t="s">
        <v>144</v>
      </c>
      <c r="C76" s="12" t="s">
        <v>41</v>
      </c>
      <c r="D76" s="18">
        <v>42390</v>
      </c>
      <c r="E76" s="14">
        <v>22.5</v>
      </c>
      <c r="F76" s="15">
        <v>0.8</v>
      </c>
      <c r="G76" s="15"/>
      <c r="H76" s="16">
        <f t="shared" si="9"/>
        <v>21.7</v>
      </c>
    </row>
    <row r="77" spans="1:8">
      <c r="A77" s="11">
        <v>7</v>
      </c>
      <c r="B77" s="11" t="s">
        <v>141</v>
      </c>
      <c r="C77" s="12" t="s">
        <v>41</v>
      </c>
      <c r="D77" s="18">
        <v>42521</v>
      </c>
      <c r="E77" s="14">
        <v>22.5</v>
      </c>
      <c r="F77" s="15">
        <v>0.85</v>
      </c>
      <c r="G77" s="15"/>
      <c r="H77" s="16">
        <f t="shared" si="9"/>
        <v>21.65</v>
      </c>
    </row>
    <row r="78" spans="1:8">
      <c r="A78" s="11">
        <v>8</v>
      </c>
      <c r="B78" s="11" t="s">
        <v>46</v>
      </c>
      <c r="C78" s="12" t="s">
        <v>27</v>
      </c>
      <c r="D78" s="18">
        <v>42333</v>
      </c>
      <c r="E78" s="14">
        <v>22.5</v>
      </c>
      <c r="F78" s="15">
        <v>1.1000000000000001</v>
      </c>
      <c r="G78" s="15"/>
      <c r="H78" s="16">
        <f t="shared" si="9"/>
        <v>21.4</v>
      </c>
    </row>
    <row r="79" spans="1:8">
      <c r="A79" s="11">
        <v>9</v>
      </c>
      <c r="B79" s="11" t="s">
        <v>47</v>
      </c>
      <c r="C79" s="12" t="s">
        <v>27</v>
      </c>
      <c r="D79" s="18">
        <v>42367</v>
      </c>
      <c r="E79" s="14">
        <v>22.5</v>
      </c>
      <c r="F79" s="15">
        <v>1.2</v>
      </c>
      <c r="G79" s="15"/>
      <c r="H79" s="16">
        <f t="shared" si="9"/>
        <v>21.3</v>
      </c>
    </row>
    <row r="80" spans="1:8">
      <c r="A80" s="11">
        <v>10</v>
      </c>
      <c r="B80" s="11" t="s">
        <v>48</v>
      </c>
      <c r="C80" s="12" t="s">
        <v>27</v>
      </c>
      <c r="D80" s="18">
        <v>42034</v>
      </c>
      <c r="E80" s="14">
        <v>22.5</v>
      </c>
      <c r="F80" s="15">
        <v>1.65</v>
      </c>
      <c r="G80" s="15"/>
      <c r="H80" s="16">
        <f t="shared" si="9"/>
        <v>20.85</v>
      </c>
    </row>
  </sheetData>
  <sortState ref="B71:H80">
    <sortCondition descending="1" ref="H71:H80"/>
  </sortState>
  <mergeCells count="11">
    <mergeCell ref="E16:H16"/>
    <mergeCell ref="E29:H29"/>
    <mergeCell ref="E42:H42"/>
    <mergeCell ref="E55:H55"/>
    <mergeCell ref="E69:H69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5:H14 H71:H77 H57:H66 H44:H53 H31:H40 H18:H27 P5:P14 L5:L14 T5:T14">
      <formula1>"bvbv"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72"/>
  <sheetViews>
    <sheetView workbookViewId="0">
      <selection activeCell="P75" sqref="P75"/>
    </sheetView>
  </sheetViews>
  <sheetFormatPr defaultRowHeight="15"/>
  <cols>
    <col min="1" max="1" width="2" bestFit="1" customWidth="1"/>
    <col min="2" max="2" width="19.1406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6.5703125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7.5703125" bestFit="1" customWidth="1"/>
  </cols>
  <sheetData>
    <row r="1" spans="1:21" ht="18.75">
      <c r="A1" s="91" t="s">
        <v>146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18.75">
      <c r="A2" s="1"/>
      <c r="B2" s="91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>
      <c r="B3" s="2" t="s">
        <v>2</v>
      </c>
      <c r="C3" s="3"/>
      <c r="D3" s="3"/>
      <c r="E3" s="98" t="s">
        <v>3</v>
      </c>
      <c r="F3" s="99"/>
      <c r="G3" s="99"/>
      <c r="H3" s="131"/>
      <c r="I3" s="92" t="s">
        <v>4</v>
      </c>
      <c r="J3" s="93"/>
      <c r="K3" s="93"/>
      <c r="L3" s="102"/>
      <c r="M3" s="94" t="s">
        <v>5</v>
      </c>
      <c r="N3" s="95"/>
      <c r="O3" s="95"/>
      <c r="P3" s="132"/>
      <c r="Q3" s="133" t="s">
        <v>6</v>
      </c>
      <c r="R3" s="134"/>
      <c r="S3" s="134"/>
      <c r="T3" s="135"/>
      <c r="U3" s="3"/>
    </row>
    <row r="4" spans="1:21" ht="30">
      <c r="B4" s="5" t="s">
        <v>7</v>
      </c>
      <c r="C4" s="5" t="s">
        <v>8</v>
      </c>
      <c r="D4" s="5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7" t="s">
        <v>10</v>
      </c>
      <c r="J4" s="7" t="s">
        <v>11</v>
      </c>
      <c r="K4" s="7" t="s">
        <v>12</v>
      </c>
      <c r="L4" s="7" t="s">
        <v>14</v>
      </c>
      <c r="M4" s="8" t="s">
        <v>10</v>
      </c>
      <c r="N4" s="8" t="s">
        <v>15</v>
      </c>
      <c r="O4" s="8" t="s">
        <v>12</v>
      </c>
      <c r="P4" s="8" t="s">
        <v>16</v>
      </c>
      <c r="Q4" s="9" t="s">
        <v>10</v>
      </c>
      <c r="R4" s="9" t="s">
        <v>15</v>
      </c>
      <c r="S4" s="9" t="s">
        <v>12</v>
      </c>
      <c r="T4" s="9" t="s">
        <v>17</v>
      </c>
      <c r="U4" s="10" t="s">
        <v>18</v>
      </c>
    </row>
    <row r="5" spans="1:21">
      <c r="A5" s="33">
        <v>1</v>
      </c>
      <c r="B5" s="33" t="s">
        <v>151</v>
      </c>
      <c r="C5" s="34" t="s">
        <v>61</v>
      </c>
      <c r="D5" s="35">
        <v>41416</v>
      </c>
      <c r="E5" s="36">
        <v>13</v>
      </c>
      <c r="F5" s="37">
        <v>1.6</v>
      </c>
      <c r="G5" s="37"/>
      <c r="H5" s="38">
        <f t="shared" ref="H5:H13" si="0">SUM(E5-F5-G5)</f>
        <v>11.4</v>
      </c>
      <c r="I5" s="36">
        <v>13</v>
      </c>
      <c r="J5" s="37">
        <v>0.75</v>
      </c>
      <c r="K5" s="37"/>
      <c r="L5" s="38">
        <f t="shared" ref="L5:L13" si="1">SUM(I5-J5-K5)</f>
        <v>12.25</v>
      </c>
      <c r="M5" s="36">
        <v>13</v>
      </c>
      <c r="N5" s="37">
        <v>0.8</v>
      </c>
      <c r="O5" s="37"/>
      <c r="P5" s="38">
        <f t="shared" ref="P5:P13" si="2">SUM(M5-N5-O5)</f>
        <v>12.2</v>
      </c>
      <c r="Q5" s="36">
        <v>13</v>
      </c>
      <c r="R5" s="37">
        <v>0.55000000000000004</v>
      </c>
      <c r="S5" s="37"/>
      <c r="T5" s="38">
        <f t="shared" ref="T5:T13" si="3">SUM(Q5-R5-S5)</f>
        <v>12.45</v>
      </c>
      <c r="U5" s="85">
        <f t="shared" ref="U5:U13" si="4">SUM(H5,L5,P5,T5)-MIN(H5,L5,P5,T5)</f>
        <v>36.9</v>
      </c>
    </row>
    <row r="6" spans="1:21">
      <c r="A6" s="33">
        <v>2</v>
      </c>
      <c r="B6" s="33" t="s">
        <v>147</v>
      </c>
      <c r="C6" s="34" t="s">
        <v>61</v>
      </c>
      <c r="D6" s="35">
        <v>41562</v>
      </c>
      <c r="E6" s="36">
        <v>13</v>
      </c>
      <c r="F6" s="37">
        <v>1.65</v>
      </c>
      <c r="G6" s="37"/>
      <c r="H6" s="38">
        <f t="shared" si="0"/>
        <v>11.35</v>
      </c>
      <c r="I6" s="36">
        <v>13</v>
      </c>
      <c r="J6" s="37">
        <v>1.1000000000000001</v>
      </c>
      <c r="K6" s="37"/>
      <c r="L6" s="38">
        <f t="shared" si="1"/>
        <v>11.9</v>
      </c>
      <c r="M6" s="36">
        <v>13</v>
      </c>
      <c r="N6" s="37">
        <v>0.5</v>
      </c>
      <c r="O6" s="37"/>
      <c r="P6" s="38">
        <f t="shared" si="2"/>
        <v>12.5</v>
      </c>
      <c r="Q6" s="36">
        <v>13</v>
      </c>
      <c r="R6" s="37">
        <v>0.7</v>
      </c>
      <c r="S6" s="37"/>
      <c r="T6" s="38">
        <f t="shared" si="3"/>
        <v>12.3</v>
      </c>
      <c r="U6" s="85">
        <f t="shared" si="4"/>
        <v>36.699999999999996</v>
      </c>
    </row>
    <row r="7" spans="1:21">
      <c r="A7" s="33">
        <v>3</v>
      </c>
      <c r="B7" s="33" t="s">
        <v>150</v>
      </c>
      <c r="C7" s="34" t="s">
        <v>75</v>
      </c>
      <c r="D7" s="35">
        <v>41901</v>
      </c>
      <c r="E7" s="36">
        <v>13</v>
      </c>
      <c r="F7" s="37">
        <v>1.3</v>
      </c>
      <c r="G7" s="37"/>
      <c r="H7" s="38">
        <f t="shared" si="0"/>
        <v>11.7</v>
      </c>
      <c r="I7" s="36">
        <v>13</v>
      </c>
      <c r="J7" s="37">
        <v>0.55000000000000004</v>
      </c>
      <c r="K7" s="37">
        <v>0.3</v>
      </c>
      <c r="L7" s="38">
        <f t="shared" si="1"/>
        <v>12.149999999999999</v>
      </c>
      <c r="M7" s="36">
        <v>13</v>
      </c>
      <c r="N7" s="37">
        <v>0.95</v>
      </c>
      <c r="O7" s="37"/>
      <c r="P7" s="38">
        <f t="shared" si="2"/>
        <v>12.05</v>
      </c>
      <c r="Q7" s="36">
        <v>13</v>
      </c>
      <c r="R7" s="37">
        <v>1</v>
      </c>
      <c r="S7" s="37"/>
      <c r="T7" s="38">
        <f t="shared" si="3"/>
        <v>12</v>
      </c>
      <c r="U7" s="85">
        <f t="shared" si="4"/>
        <v>36.200000000000003</v>
      </c>
    </row>
    <row r="8" spans="1:21">
      <c r="A8" s="33">
        <v>4</v>
      </c>
      <c r="B8" s="33" t="s">
        <v>152</v>
      </c>
      <c r="C8" s="34" t="s">
        <v>84</v>
      </c>
      <c r="D8" s="35">
        <v>41411</v>
      </c>
      <c r="E8" s="36">
        <v>12.9</v>
      </c>
      <c r="F8" s="37">
        <v>2.0499999999999998</v>
      </c>
      <c r="G8" s="37"/>
      <c r="H8" s="38">
        <f t="shared" si="0"/>
        <v>10.850000000000001</v>
      </c>
      <c r="I8" s="36">
        <v>13</v>
      </c>
      <c r="J8" s="37">
        <v>0.9</v>
      </c>
      <c r="K8" s="37"/>
      <c r="L8" s="38">
        <f t="shared" si="1"/>
        <v>12.1</v>
      </c>
      <c r="M8" s="36">
        <v>13</v>
      </c>
      <c r="N8" s="37">
        <v>1.05</v>
      </c>
      <c r="O8" s="37"/>
      <c r="P8" s="38">
        <f t="shared" si="2"/>
        <v>11.95</v>
      </c>
      <c r="Q8" s="36">
        <v>13</v>
      </c>
      <c r="R8" s="37">
        <v>1</v>
      </c>
      <c r="S8" s="37"/>
      <c r="T8" s="38">
        <f t="shared" si="3"/>
        <v>12</v>
      </c>
      <c r="U8" s="85">
        <f t="shared" si="4"/>
        <v>36.050000000000004</v>
      </c>
    </row>
    <row r="9" spans="1:21">
      <c r="A9" s="11">
        <v>5</v>
      </c>
      <c r="B9" s="11" t="s">
        <v>148</v>
      </c>
      <c r="C9" s="12" t="s">
        <v>41</v>
      </c>
      <c r="D9" s="18">
        <v>41353</v>
      </c>
      <c r="E9" s="14">
        <v>12.9</v>
      </c>
      <c r="F9" s="15">
        <v>1.4</v>
      </c>
      <c r="G9" s="15"/>
      <c r="H9" s="16">
        <f t="shared" si="0"/>
        <v>11.5</v>
      </c>
      <c r="I9" s="14">
        <v>13</v>
      </c>
      <c r="J9" s="15">
        <v>1.65</v>
      </c>
      <c r="K9" s="15"/>
      <c r="L9" s="16">
        <f t="shared" si="1"/>
        <v>11.35</v>
      </c>
      <c r="M9" s="14">
        <v>13</v>
      </c>
      <c r="N9" s="15">
        <v>0.55000000000000004</v>
      </c>
      <c r="O9" s="15"/>
      <c r="P9" s="16">
        <f t="shared" si="2"/>
        <v>12.45</v>
      </c>
      <c r="Q9" s="14">
        <v>13</v>
      </c>
      <c r="R9" s="15">
        <v>1</v>
      </c>
      <c r="S9" s="15"/>
      <c r="T9" s="16">
        <f t="shared" si="3"/>
        <v>12</v>
      </c>
      <c r="U9" s="17">
        <f t="shared" si="4"/>
        <v>35.949999999999996</v>
      </c>
    </row>
    <row r="10" spans="1:21">
      <c r="A10" s="11">
        <v>6</v>
      </c>
      <c r="B10" s="11" t="s">
        <v>149</v>
      </c>
      <c r="C10" s="12" t="s">
        <v>61</v>
      </c>
      <c r="D10" s="18">
        <v>41739</v>
      </c>
      <c r="E10" s="14">
        <v>13</v>
      </c>
      <c r="F10" s="15">
        <v>1.55</v>
      </c>
      <c r="G10" s="15"/>
      <c r="H10" s="16">
        <f t="shared" si="0"/>
        <v>11.45</v>
      </c>
      <c r="I10" s="14">
        <v>13</v>
      </c>
      <c r="J10" s="15">
        <v>1.35</v>
      </c>
      <c r="K10" s="15"/>
      <c r="L10" s="16">
        <f t="shared" si="1"/>
        <v>11.65</v>
      </c>
      <c r="M10" s="14">
        <v>13</v>
      </c>
      <c r="N10" s="15">
        <v>0.55000000000000004</v>
      </c>
      <c r="O10" s="15"/>
      <c r="P10" s="16">
        <f t="shared" si="2"/>
        <v>12.45</v>
      </c>
      <c r="Q10" s="14">
        <v>13</v>
      </c>
      <c r="R10" s="15">
        <v>1.4</v>
      </c>
      <c r="S10" s="15"/>
      <c r="T10" s="16">
        <f t="shared" si="3"/>
        <v>11.6</v>
      </c>
      <c r="U10" s="17">
        <f t="shared" si="4"/>
        <v>35.700000000000003</v>
      </c>
    </row>
    <row r="11" spans="1:21">
      <c r="A11" s="11">
        <v>7</v>
      </c>
      <c r="B11" s="11" t="s">
        <v>153</v>
      </c>
      <c r="C11" s="12" t="s">
        <v>84</v>
      </c>
      <c r="D11" s="18">
        <v>41318</v>
      </c>
      <c r="E11" s="14">
        <v>13</v>
      </c>
      <c r="F11" s="15">
        <v>1.7</v>
      </c>
      <c r="G11" s="15"/>
      <c r="H11" s="16">
        <f t="shared" si="0"/>
        <v>11.3</v>
      </c>
      <c r="I11" s="14">
        <v>13</v>
      </c>
      <c r="J11" s="15">
        <v>1</v>
      </c>
      <c r="K11" s="15"/>
      <c r="L11" s="16">
        <f t="shared" si="1"/>
        <v>12</v>
      </c>
      <c r="M11" s="14">
        <v>13</v>
      </c>
      <c r="N11" s="15">
        <v>0.75</v>
      </c>
      <c r="O11" s="15"/>
      <c r="P11" s="16">
        <f t="shared" si="2"/>
        <v>12.25</v>
      </c>
      <c r="Q11" s="14">
        <v>13</v>
      </c>
      <c r="R11" s="15">
        <v>1.6</v>
      </c>
      <c r="S11" s="15"/>
      <c r="T11" s="16">
        <f t="shared" si="3"/>
        <v>11.4</v>
      </c>
      <c r="U11" s="17">
        <f t="shared" si="4"/>
        <v>35.649999999999991</v>
      </c>
    </row>
    <row r="12" spans="1:21">
      <c r="A12" s="11">
        <v>8</v>
      </c>
      <c r="B12" s="11" t="s">
        <v>85</v>
      </c>
      <c r="C12" s="12" t="s">
        <v>27</v>
      </c>
      <c r="D12" s="18">
        <v>41309</v>
      </c>
      <c r="E12" s="14">
        <v>13</v>
      </c>
      <c r="F12" s="15">
        <v>1.95</v>
      </c>
      <c r="G12" s="15"/>
      <c r="H12" s="16">
        <f t="shared" si="0"/>
        <v>11.05</v>
      </c>
      <c r="I12" s="14">
        <v>13</v>
      </c>
      <c r="J12" s="15">
        <v>1.4</v>
      </c>
      <c r="K12" s="15"/>
      <c r="L12" s="16">
        <f t="shared" si="1"/>
        <v>11.6</v>
      </c>
      <c r="M12" s="14">
        <v>13</v>
      </c>
      <c r="N12" s="15">
        <v>0.75</v>
      </c>
      <c r="O12" s="15"/>
      <c r="P12" s="16">
        <f t="shared" si="2"/>
        <v>12.25</v>
      </c>
      <c r="Q12" s="14">
        <v>12.6</v>
      </c>
      <c r="R12" s="15">
        <v>1.3</v>
      </c>
      <c r="S12" s="15"/>
      <c r="T12" s="16">
        <f t="shared" si="3"/>
        <v>11.299999999999999</v>
      </c>
      <c r="U12" s="17">
        <f t="shared" si="4"/>
        <v>35.149999999999991</v>
      </c>
    </row>
    <row r="13" spans="1:21">
      <c r="A13" s="11">
        <v>9</v>
      </c>
      <c r="B13" s="11" t="s">
        <v>86</v>
      </c>
      <c r="C13" s="12" t="s">
        <v>27</v>
      </c>
      <c r="D13" s="18">
        <v>41450</v>
      </c>
      <c r="E13" s="14">
        <v>12.4</v>
      </c>
      <c r="F13" s="15">
        <v>2.5</v>
      </c>
      <c r="G13" s="15"/>
      <c r="H13" s="16">
        <f t="shared" si="0"/>
        <v>9.9</v>
      </c>
      <c r="I13" s="14">
        <v>11.9</v>
      </c>
      <c r="J13" s="15">
        <v>1.9</v>
      </c>
      <c r="K13" s="15"/>
      <c r="L13" s="16">
        <f t="shared" si="1"/>
        <v>10</v>
      </c>
      <c r="M13" s="14">
        <v>13</v>
      </c>
      <c r="N13" s="15">
        <v>0.65</v>
      </c>
      <c r="O13" s="15"/>
      <c r="P13" s="16">
        <f t="shared" si="2"/>
        <v>12.35</v>
      </c>
      <c r="Q13" s="14">
        <v>12.7</v>
      </c>
      <c r="R13" s="15">
        <v>1.1000000000000001</v>
      </c>
      <c r="S13" s="15"/>
      <c r="T13" s="16">
        <f t="shared" si="3"/>
        <v>11.6</v>
      </c>
      <c r="U13" s="17">
        <f t="shared" si="4"/>
        <v>33.950000000000003</v>
      </c>
    </row>
    <row r="15" spans="1:21">
      <c r="E15" s="98" t="s">
        <v>3</v>
      </c>
      <c r="F15" s="99"/>
      <c r="G15" s="99"/>
      <c r="H15" s="131"/>
    </row>
    <row r="16" spans="1:21">
      <c r="B16" s="5" t="s">
        <v>7</v>
      </c>
      <c r="C16" s="5" t="s">
        <v>8</v>
      </c>
      <c r="D16" s="5" t="s">
        <v>9</v>
      </c>
      <c r="E16" s="6" t="s">
        <v>10</v>
      </c>
      <c r="F16" s="6" t="s">
        <v>11</v>
      </c>
      <c r="G16" s="6" t="s">
        <v>12</v>
      </c>
      <c r="H16" s="6" t="s">
        <v>13</v>
      </c>
    </row>
    <row r="17" spans="1:8">
      <c r="A17" s="33">
        <v>1</v>
      </c>
      <c r="B17" s="33" t="s">
        <v>150</v>
      </c>
      <c r="C17" s="34" t="s">
        <v>75</v>
      </c>
      <c r="D17" s="35">
        <v>41901</v>
      </c>
      <c r="E17" s="36">
        <v>13</v>
      </c>
      <c r="F17" s="37">
        <v>1.3</v>
      </c>
      <c r="G17" s="37"/>
      <c r="H17" s="38">
        <f t="shared" ref="H17:H25" si="5">SUM(E17-F17-G17)</f>
        <v>11.7</v>
      </c>
    </row>
    <row r="18" spans="1:8">
      <c r="A18" s="33">
        <v>2</v>
      </c>
      <c r="B18" s="33" t="s">
        <v>148</v>
      </c>
      <c r="C18" s="34" t="s">
        <v>41</v>
      </c>
      <c r="D18" s="35">
        <v>41353</v>
      </c>
      <c r="E18" s="36">
        <v>12.9</v>
      </c>
      <c r="F18" s="37">
        <v>1.4</v>
      </c>
      <c r="G18" s="37"/>
      <c r="H18" s="38">
        <f t="shared" si="5"/>
        <v>11.5</v>
      </c>
    </row>
    <row r="19" spans="1:8">
      <c r="A19" s="33">
        <v>3</v>
      </c>
      <c r="B19" s="33" t="s">
        <v>149</v>
      </c>
      <c r="C19" s="34" t="s">
        <v>61</v>
      </c>
      <c r="D19" s="35">
        <v>41739</v>
      </c>
      <c r="E19" s="36">
        <v>13</v>
      </c>
      <c r="F19" s="37">
        <v>1.55</v>
      </c>
      <c r="G19" s="37"/>
      <c r="H19" s="38">
        <f t="shared" si="5"/>
        <v>11.45</v>
      </c>
    </row>
    <row r="20" spans="1:8">
      <c r="A20" s="33">
        <v>4</v>
      </c>
      <c r="B20" s="33" t="s">
        <v>151</v>
      </c>
      <c r="C20" s="34" t="s">
        <v>61</v>
      </c>
      <c r="D20" s="35">
        <v>41416</v>
      </c>
      <c r="E20" s="36">
        <v>13</v>
      </c>
      <c r="F20" s="37">
        <v>1.6</v>
      </c>
      <c r="G20" s="37"/>
      <c r="H20" s="38">
        <f t="shared" si="5"/>
        <v>11.4</v>
      </c>
    </row>
    <row r="21" spans="1:8">
      <c r="A21" s="33">
        <v>5</v>
      </c>
      <c r="B21" s="33" t="s">
        <v>147</v>
      </c>
      <c r="C21" s="34" t="s">
        <v>61</v>
      </c>
      <c r="D21" s="35">
        <v>41562</v>
      </c>
      <c r="E21" s="36">
        <v>13</v>
      </c>
      <c r="F21" s="37">
        <v>1.65</v>
      </c>
      <c r="G21" s="37"/>
      <c r="H21" s="38">
        <f t="shared" si="5"/>
        <v>11.35</v>
      </c>
    </row>
    <row r="22" spans="1:8">
      <c r="A22" s="11">
        <v>6</v>
      </c>
      <c r="B22" s="11" t="s">
        <v>153</v>
      </c>
      <c r="C22" s="12" t="s">
        <v>84</v>
      </c>
      <c r="D22" s="18">
        <v>41318</v>
      </c>
      <c r="E22" s="14">
        <v>13</v>
      </c>
      <c r="F22" s="15">
        <v>1.7</v>
      </c>
      <c r="G22" s="15"/>
      <c r="H22" s="16">
        <f t="shared" si="5"/>
        <v>11.3</v>
      </c>
    </row>
    <row r="23" spans="1:8">
      <c r="A23" s="11">
        <v>7</v>
      </c>
      <c r="B23" s="11" t="s">
        <v>85</v>
      </c>
      <c r="C23" s="12" t="s">
        <v>27</v>
      </c>
      <c r="D23" s="18">
        <v>41309</v>
      </c>
      <c r="E23" s="14">
        <v>13</v>
      </c>
      <c r="F23" s="15">
        <v>1.95</v>
      </c>
      <c r="G23" s="15"/>
      <c r="H23" s="16">
        <f t="shared" si="5"/>
        <v>11.05</v>
      </c>
    </row>
    <row r="24" spans="1:8">
      <c r="A24" s="11">
        <v>8</v>
      </c>
      <c r="B24" s="11" t="s">
        <v>152</v>
      </c>
      <c r="C24" s="12" t="s">
        <v>84</v>
      </c>
      <c r="D24" s="18">
        <v>41411</v>
      </c>
      <c r="E24" s="14">
        <v>12.9</v>
      </c>
      <c r="F24" s="15">
        <v>2.0499999999999998</v>
      </c>
      <c r="G24" s="15"/>
      <c r="H24" s="16">
        <f t="shared" si="5"/>
        <v>10.850000000000001</v>
      </c>
    </row>
    <row r="25" spans="1:8">
      <c r="A25" s="11">
        <v>9</v>
      </c>
      <c r="B25" s="11" t="s">
        <v>86</v>
      </c>
      <c r="C25" s="12" t="s">
        <v>27</v>
      </c>
      <c r="D25" s="18">
        <v>41450</v>
      </c>
      <c r="E25" s="14">
        <v>12.4</v>
      </c>
      <c r="F25" s="15">
        <v>2.5</v>
      </c>
      <c r="G25" s="15"/>
      <c r="H25" s="16">
        <f t="shared" si="5"/>
        <v>9.9</v>
      </c>
    </row>
    <row r="27" spans="1:8">
      <c r="E27" s="92" t="s">
        <v>4</v>
      </c>
      <c r="F27" s="93"/>
      <c r="G27" s="93"/>
      <c r="H27" s="102"/>
    </row>
    <row r="28" spans="1:8" ht="30">
      <c r="B28" s="5" t="s">
        <v>7</v>
      </c>
      <c r="C28" s="5" t="s">
        <v>8</v>
      </c>
      <c r="D28" s="5" t="s">
        <v>9</v>
      </c>
      <c r="E28" s="7" t="s">
        <v>10</v>
      </c>
      <c r="F28" s="7" t="s">
        <v>11</v>
      </c>
      <c r="G28" s="7" t="s">
        <v>12</v>
      </c>
      <c r="H28" s="7" t="s">
        <v>14</v>
      </c>
    </row>
    <row r="29" spans="1:8">
      <c r="A29" s="33">
        <v>1</v>
      </c>
      <c r="B29" s="33" t="s">
        <v>151</v>
      </c>
      <c r="C29" s="34" t="s">
        <v>61</v>
      </c>
      <c r="D29" s="35">
        <v>41416</v>
      </c>
      <c r="E29" s="36">
        <v>13</v>
      </c>
      <c r="F29" s="37">
        <v>0.75</v>
      </c>
      <c r="G29" s="37"/>
      <c r="H29" s="38">
        <f t="shared" ref="H29:H37" si="6">SUM(E29-F29-G29)</f>
        <v>12.25</v>
      </c>
    </row>
    <row r="30" spans="1:8">
      <c r="A30" s="33">
        <v>2</v>
      </c>
      <c r="B30" s="33" t="s">
        <v>150</v>
      </c>
      <c r="C30" s="34" t="s">
        <v>75</v>
      </c>
      <c r="D30" s="35">
        <v>41901</v>
      </c>
      <c r="E30" s="36">
        <v>13</v>
      </c>
      <c r="F30" s="37">
        <v>0.55000000000000004</v>
      </c>
      <c r="G30" s="37">
        <v>0.3</v>
      </c>
      <c r="H30" s="38">
        <f t="shared" si="6"/>
        <v>12.149999999999999</v>
      </c>
    </row>
    <row r="31" spans="1:8">
      <c r="A31" s="33">
        <v>3</v>
      </c>
      <c r="B31" s="33" t="s">
        <v>152</v>
      </c>
      <c r="C31" s="34" t="s">
        <v>84</v>
      </c>
      <c r="D31" s="35">
        <v>41411</v>
      </c>
      <c r="E31" s="36">
        <v>13</v>
      </c>
      <c r="F31" s="37">
        <v>0.9</v>
      </c>
      <c r="G31" s="37"/>
      <c r="H31" s="38">
        <f t="shared" si="6"/>
        <v>12.1</v>
      </c>
    </row>
    <row r="32" spans="1:8">
      <c r="A32" s="33">
        <v>4</v>
      </c>
      <c r="B32" s="33" t="s">
        <v>153</v>
      </c>
      <c r="C32" s="34" t="s">
        <v>84</v>
      </c>
      <c r="D32" s="35">
        <v>41318</v>
      </c>
      <c r="E32" s="36">
        <v>13</v>
      </c>
      <c r="F32" s="37">
        <v>1</v>
      </c>
      <c r="G32" s="37"/>
      <c r="H32" s="38">
        <f t="shared" si="6"/>
        <v>12</v>
      </c>
    </row>
    <row r="33" spans="1:8">
      <c r="A33" s="33">
        <v>5</v>
      </c>
      <c r="B33" s="33" t="s">
        <v>147</v>
      </c>
      <c r="C33" s="34" t="s">
        <v>61</v>
      </c>
      <c r="D33" s="35">
        <v>41562</v>
      </c>
      <c r="E33" s="36">
        <v>13</v>
      </c>
      <c r="F33" s="37">
        <v>1.1000000000000001</v>
      </c>
      <c r="G33" s="37"/>
      <c r="H33" s="38">
        <f t="shared" si="6"/>
        <v>11.9</v>
      </c>
    </row>
    <row r="34" spans="1:8">
      <c r="A34" s="11">
        <v>6</v>
      </c>
      <c r="B34" s="11" t="s">
        <v>149</v>
      </c>
      <c r="C34" s="12" t="s">
        <v>61</v>
      </c>
      <c r="D34" s="18">
        <v>41739</v>
      </c>
      <c r="E34" s="14">
        <v>13</v>
      </c>
      <c r="F34" s="15">
        <v>1.35</v>
      </c>
      <c r="G34" s="15"/>
      <c r="H34" s="16">
        <f t="shared" si="6"/>
        <v>11.65</v>
      </c>
    </row>
    <row r="35" spans="1:8">
      <c r="A35" s="11">
        <v>7</v>
      </c>
      <c r="B35" s="11" t="s">
        <v>85</v>
      </c>
      <c r="C35" s="12" t="s">
        <v>27</v>
      </c>
      <c r="D35" s="18">
        <v>41309</v>
      </c>
      <c r="E35" s="14">
        <v>13</v>
      </c>
      <c r="F35" s="15">
        <v>1.4</v>
      </c>
      <c r="G35" s="15"/>
      <c r="H35" s="16">
        <f t="shared" si="6"/>
        <v>11.6</v>
      </c>
    </row>
    <row r="36" spans="1:8">
      <c r="A36" s="11">
        <v>8</v>
      </c>
      <c r="B36" s="11" t="s">
        <v>148</v>
      </c>
      <c r="C36" s="12" t="s">
        <v>41</v>
      </c>
      <c r="D36" s="18">
        <v>41353</v>
      </c>
      <c r="E36" s="14">
        <v>13</v>
      </c>
      <c r="F36" s="15">
        <v>1.65</v>
      </c>
      <c r="G36" s="15"/>
      <c r="H36" s="16">
        <f t="shared" si="6"/>
        <v>11.35</v>
      </c>
    </row>
    <row r="37" spans="1:8">
      <c r="A37" s="11">
        <v>9</v>
      </c>
      <c r="B37" s="11" t="s">
        <v>86</v>
      </c>
      <c r="C37" s="12" t="s">
        <v>27</v>
      </c>
      <c r="D37" s="18">
        <v>41450</v>
      </c>
      <c r="E37" s="14">
        <v>11.9</v>
      </c>
      <c r="F37" s="15">
        <v>1.9</v>
      </c>
      <c r="G37" s="15"/>
      <c r="H37" s="16">
        <f t="shared" si="6"/>
        <v>10</v>
      </c>
    </row>
    <row r="39" spans="1:8">
      <c r="E39" s="94" t="s">
        <v>5</v>
      </c>
      <c r="F39" s="95"/>
      <c r="G39" s="95"/>
      <c r="H39" s="132"/>
    </row>
    <row r="40" spans="1:8" ht="30">
      <c r="B40" s="5" t="s">
        <v>7</v>
      </c>
      <c r="C40" s="5" t="s">
        <v>8</v>
      </c>
      <c r="D40" s="5" t="s">
        <v>9</v>
      </c>
      <c r="E40" s="8" t="s">
        <v>10</v>
      </c>
      <c r="F40" s="8" t="s">
        <v>15</v>
      </c>
      <c r="G40" s="8" t="s">
        <v>12</v>
      </c>
      <c r="H40" s="8" t="s">
        <v>16</v>
      </c>
    </row>
    <row r="41" spans="1:8">
      <c r="A41" s="33">
        <v>1</v>
      </c>
      <c r="B41" s="33" t="s">
        <v>147</v>
      </c>
      <c r="C41" s="34" t="s">
        <v>61</v>
      </c>
      <c r="D41" s="35">
        <v>41562</v>
      </c>
      <c r="E41" s="36">
        <v>13</v>
      </c>
      <c r="F41" s="37">
        <v>0.5</v>
      </c>
      <c r="G41" s="37"/>
      <c r="H41" s="38">
        <f t="shared" ref="H41:H49" si="7">SUM(E41-F41-G41)</f>
        <v>12.5</v>
      </c>
    </row>
    <row r="42" spans="1:8">
      <c r="A42" s="33">
        <v>2</v>
      </c>
      <c r="B42" s="33" t="s">
        <v>149</v>
      </c>
      <c r="C42" s="34" t="s">
        <v>61</v>
      </c>
      <c r="D42" s="35">
        <v>41739</v>
      </c>
      <c r="E42" s="36">
        <v>13</v>
      </c>
      <c r="F42" s="37">
        <v>0.55000000000000004</v>
      </c>
      <c r="G42" s="37"/>
      <c r="H42" s="38">
        <f t="shared" si="7"/>
        <v>12.45</v>
      </c>
    </row>
    <row r="43" spans="1:8">
      <c r="A43" s="33">
        <v>3</v>
      </c>
      <c r="B43" s="33" t="s">
        <v>148</v>
      </c>
      <c r="C43" s="34" t="s">
        <v>41</v>
      </c>
      <c r="D43" s="35">
        <v>41353</v>
      </c>
      <c r="E43" s="36">
        <v>13</v>
      </c>
      <c r="F43" s="37">
        <v>0.55000000000000004</v>
      </c>
      <c r="G43" s="37"/>
      <c r="H43" s="38">
        <f t="shared" si="7"/>
        <v>12.45</v>
      </c>
    </row>
    <row r="44" spans="1:8">
      <c r="A44" s="33">
        <v>4</v>
      </c>
      <c r="B44" s="33" t="s">
        <v>86</v>
      </c>
      <c r="C44" s="34" t="s">
        <v>27</v>
      </c>
      <c r="D44" s="35">
        <v>41450</v>
      </c>
      <c r="E44" s="36">
        <v>13</v>
      </c>
      <c r="F44" s="37">
        <v>0.65</v>
      </c>
      <c r="G44" s="37"/>
      <c r="H44" s="38">
        <f t="shared" si="7"/>
        <v>12.35</v>
      </c>
    </row>
    <row r="45" spans="1:8">
      <c r="A45" s="33">
        <v>5</v>
      </c>
      <c r="B45" s="33" t="s">
        <v>153</v>
      </c>
      <c r="C45" s="34" t="s">
        <v>84</v>
      </c>
      <c r="D45" s="35">
        <v>41318</v>
      </c>
      <c r="E45" s="36">
        <v>13</v>
      </c>
      <c r="F45" s="37">
        <v>0.75</v>
      </c>
      <c r="G45" s="37"/>
      <c r="H45" s="38">
        <f t="shared" si="7"/>
        <v>12.25</v>
      </c>
    </row>
    <row r="46" spans="1:8">
      <c r="A46" s="11">
        <v>6</v>
      </c>
      <c r="B46" s="11" t="s">
        <v>85</v>
      </c>
      <c r="C46" s="12" t="s">
        <v>27</v>
      </c>
      <c r="D46" s="18">
        <v>41309</v>
      </c>
      <c r="E46" s="14">
        <v>13</v>
      </c>
      <c r="F46" s="15">
        <v>0.75</v>
      </c>
      <c r="G46" s="15"/>
      <c r="H46" s="16">
        <f t="shared" si="7"/>
        <v>12.25</v>
      </c>
    </row>
    <row r="47" spans="1:8">
      <c r="A47" s="11">
        <v>7</v>
      </c>
      <c r="B47" s="11" t="s">
        <v>151</v>
      </c>
      <c r="C47" s="12" t="s">
        <v>61</v>
      </c>
      <c r="D47" s="18">
        <v>41416</v>
      </c>
      <c r="E47" s="14">
        <v>13</v>
      </c>
      <c r="F47" s="15">
        <v>0.8</v>
      </c>
      <c r="G47" s="15"/>
      <c r="H47" s="16">
        <f t="shared" si="7"/>
        <v>12.2</v>
      </c>
    </row>
    <row r="48" spans="1:8">
      <c r="A48" s="11">
        <v>8</v>
      </c>
      <c r="B48" s="11" t="s">
        <v>150</v>
      </c>
      <c r="C48" s="12" t="s">
        <v>75</v>
      </c>
      <c r="D48" s="18">
        <v>41901</v>
      </c>
      <c r="E48" s="14">
        <v>13</v>
      </c>
      <c r="F48" s="15">
        <v>0.95</v>
      </c>
      <c r="G48" s="15"/>
      <c r="H48" s="16">
        <f t="shared" si="7"/>
        <v>12.05</v>
      </c>
    </row>
    <row r="49" spans="1:8">
      <c r="A49" s="11">
        <v>9</v>
      </c>
      <c r="B49" s="11" t="s">
        <v>152</v>
      </c>
      <c r="C49" s="12" t="s">
        <v>84</v>
      </c>
      <c r="D49" s="18">
        <v>41411</v>
      </c>
      <c r="E49" s="14">
        <v>13</v>
      </c>
      <c r="F49" s="15">
        <v>1.05</v>
      </c>
      <c r="G49" s="15"/>
      <c r="H49" s="16">
        <f t="shared" si="7"/>
        <v>11.95</v>
      </c>
    </row>
    <row r="51" spans="1:8">
      <c r="E51" s="133" t="s">
        <v>6</v>
      </c>
      <c r="F51" s="134"/>
      <c r="G51" s="134"/>
      <c r="H51" s="135"/>
    </row>
    <row r="52" spans="1:8" ht="30">
      <c r="B52" s="5" t="s">
        <v>7</v>
      </c>
      <c r="C52" s="5" t="s">
        <v>8</v>
      </c>
      <c r="D52" s="5" t="s">
        <v>9</v>
      </c>
      <c r="E52" s="9" t="s">
        <v>10</v>
      </c>
      <c r="F52" s="9" t="s">
        <v>15</v>
      </c>
      <c r="G52" s="9" t="s">
        <v>12</v>
      </c>
      <c r="H52" s="9" t="s">
        <v>17</v>
      </c>
    </row>
    <row r="53" spans="1:8">
      <c r="A53" s="33">
        <v>1</v>
      </c>
      <c r="B53" s="33" t="s">
        <v>151</v>
      </c>
      <c r="C53" s="34" t="s">
        <v>61</v>
      </c>
      <c r="D53" s="35">
        <v>41416</v>
      </c>
      <c r="E53" s="36">
        <v>13</v>
      </c>
      <c r="F53" s="37">
        <v>0.55000000000000004</v>
      </c>
      <c r="G53" s="37"/>
      <c r="H53" s="38">
        <f t="shared" ref="H53:H61" si="8">SUM(E53-F53-G53)</f>
        <v>12.45</v>
      </c>
    </row>
    <row r="54" spans="1:8">
      <c r="A54" s="33">
        <v>2</v>
      </c>
      <c r="B54" s="33" t="s">
        <v>147</v>
      </c>
      <c r="C54" s="34" t="s">
        <v>61</v>
      </c>
      <c r="D54" s="35">
        <v>41562</v>
      </c>
      <c r="E54" s="36">
        <v>13</v>
      </c>
      <c r="F54" s="37">
        <v>0.7</v>
      </c>
      <c r="G54" s="37"/>
      <c r="H54" s="38">
        <f t="shared" si="8"/>
        <v>12.3</v>
      </c>
    </row>
    <row r="55" spans="1:8">
      <c r="A55" s="33">
        <v>3</v>
      </c>
      <c r="B55" s="33" t="s">
        <v>150</v>
      </c>
      <c r="C55" s="34" t="s">
        <v>75</v>
      </c>
      <c r="D55" s="35">
        <v>41901</v>
      </c>
      <c r="E55" s="36">
        <v>13</v>
      </c>
      <c r="F55" s="37">
        <v>1</v>
      </c>
      <c r="G55" s="37"/>
      <c r="H55" s="38">
        <f t="shared" si="8"/>
        <v>12</v>
      </c>
    </row>
    <row r="56" spans="1:8">
      <c r="A56" s="33">
        <v>4</v>
      </c>
      <c r="B56" s="33" t="s">
        <v>152</v>
      </c>
      <c r="C56" s="34" t="s">
        <v>84</v>
      </c>
      <c r="D56" s="35">
        <v>41411</v>
      </c>
      <c r="E56" s="36">
        <v>13</v>
      </c>
      <c r="F56" s="37">
        <v>1</v>
      </c>
      <c r="G56" s="37"/>
      <c r="H56" s="38">
        <f t="shared" si="8"/>
        <v>12</v>
      </c>
    </row>
    <row r="57" spans="1:8">
      <c r="A57" s="33">
        <v>5</v>
      </c>
      <c r="B57" s="33" t="s">
        <v>148</v>
      </c>
      <c r="C57" s="34" t="s">
        <v>41</v>
      </c>
      <c r="D57" s="35">
        <v>41353</v>
      </c>
      <c r="E57" s="36">
        <v>13</v>
      </c>
      <c r="F57" s="37">
        <v>1</v>
      </c>
      <c r="G57" s="37"/>
      <c r="H57" s="38">
        <f t="shared" si="8"/>
        <v>12</v>
      </c>
    </row>
    <row r="58" spans="1:8">
      <c r="A58" s="11">
        <v>6</v>
      </c>
      <c r="B58" s="11" t="s">
        <v>149</v>
      </c>
      <c r="C58" s="12" t="s">
        <v>61</v>
      </c>
      <c r="D58" s="18">
        <v>41739</v>
      </c>
      <c r="E58" s="14">
        <v>13</v>
      </c>
      <c r="F58" s="15">
        <v>1.4</v>
      </c>
      <c r="G58" s="15"/>
      <c r="H58" s="16">
        <f t="shared" si="8"/>
        <v>11.6</v>
      </c>
    </row>
    <row r="59" spans="1:8">
      <c r="A59" s="11">
        <v>7</v>
      </c>
      <c r="B59" s="11" t="s">
        <v>86</v>
      </c>
      <c r="C59" s="12" t="s">
        <v>27</v>
      </c>
      <c r="D59" s="18">
        <v>41450</v>
      </c>
      <c r="E59" s="14">
        <v>12.7</v>
      </c>
      <c r="F59" s="15">
        <v>1.1000000000000001</v>
      </c>
      <c r="G59" s="15"/>
      <c r="H59" s="16">
        <f t="shared" si="8"/>
        <v>11.6</v>
      </c>
    </row>
    <row r="60" spans="1:8">
      <c r="A60" s="11">
        <v>8</v>
      </c>
      <c r="B60" s="11" t="s">
        <v>153</v>
      </c>
      <c r="C60" s="12" t="s">
        <v>84</v>
      </c>
      <c r="D60" s="18">
        <v>41318</v>
      </c>
      <c r="E60" s="14">
        <v>13</v>
      </c>
      <c r="F60" s="15">
        <v>1.6</v>
      </c>
      <c r="G60" s="15"/>
      <c r="H60" s="16">
        <f t="shared" si="8"/>
        <v>11.4</v>
      </c>
    </row>
    <row r="61" spans="1:8">
      <c r="A61" s="11">
        <v>9</v>
      </c>
      <c r="B61" s="11" t="s">
        <v>85</v>
      </c>
      <c r="C61" s="12" t="s">
        <v>27</v>
      </c>
      <c r="D61" s="18">
        <v>41309</v>
      </c>
      <c r="E61" s="14">
        <v>12.6</v>
      </c>
      <c r="F61" s="15">
        <v>1.3</v>
      </c>
      <c r="G61" s="15"/>
      <c r="H61" s="16">
        <f t="shared" si="8"/>
        <v>11.299999999999999</v>
      </c>
    </row>
    <row r="64" spans="1:8">
      <c r="C64" s="26"/>
      <c r="D64" s="3"/>
      <c r="E64" s="90" t="s">
        <v>24</v>
      </c>
      <c r="F64" s="90"/>
      <c r="G64" s="90"/>
      <c r="H64" s="90"/>
    </row>
    <row r="65" spans="1:8" ht="30">
      <c r="B65" s="4" t="s">
        <v>7</v>
      </c>
      <c r="C65" s="5" t="s">
        <v>8</v>
      </c>
      <c r="D65" s="4" t="s">
        <v>9</v>
      </c>
      <c r="E65" s="27" t="s">
        <v>10</v>
      </c>
      <c r="F65" s="27" t="s">
        <v>15</v>
      </c>
      <c r="G65" s="27" t="s">
        <v>12</v>
      </c>
      <c r="H65" s="27" t="s">
        <v>25</v>
      </c>
    </row>
    <row r="66" spans="1:8">
      <c r="A66" s="33">
        <v>1</v>
      </c>
      <c r="B66" s="33" t="s">
        <v>148</v>
      </c>
      <c r="C66" s="34" t="s">
        <v>41</v>
      </c>
      <c r="D66" s="35">
        <v>41353</v>
      </c>
      <c r="E66" s="36">
        <v>24.5</v>
      </c>
      <c r="F66" s="37">
        <v>0.85</v>
      </c>
      <c r="G66" s="47"/>
      <c r="H66" s="48">
        <f t="shared" ref="H66:H72" si="9">SUM(E66-F66-G66)</f>
        <v>23.65</v>
      </c>
    </row>
    <row r="67" spans="1:8">
      <c r="A67" s="33">
        <v>2</v>
      </c>
      <c r="B67" s="33" t="s">
        <v>150</v>
      </c>
      <c r="C67" s="34" t="s">
        <v>75</v>
      </c>
      <c r="D67" s="35">
        <v>41901</v>
      </c>
      <c r="E67" s="36">
        <v>24.5</v>
      </c>
      <c r="F67" s="37">
        <v>1.05</v>
      </c>
      <c r="G67" s="47"/>
      <c r="H67" s="48">
        <f t="shared" si="9"/>
        <v>23.45</v>
      </c>
    </row>
    <row r="68" spans="1:8">
      <c r="A68" s="33">
        <v>3</v>
      </c>
      <c r="B68" s="33" t="s">
        <v>151</v>
      </c>
      <c r="C68" s="34" t="s">
        <v>61</v>
      </c>
      <c r="D68" s="35">
        <v>41416</v>
      </c>
      <c r="E68" s="36">
        <v>23.5</v>
      </c>
      <c r="F68" s="37">
        <v>0.95</v>
      </c>
      <c r="G68" s="47"/>
      <c r="H68" s="48">
        <f t="shared" si="9"/>
        <v>22.55</v>
      </c>
    </row>
    <row r="69" spans="1:8">
      <c r="A69" s="33">
        <v>4</v>
      </c>
      <c r="B69" s="33" t="s">
        <v>154</v>
      </c>
      <c r="C69" s="34" t="s">
        <v>27</v>
      </c>
      <c r="D69" s="80">
        <v>41988</v>
      </c>
      <c r="E69" s="36">
        <v>23.5</v>
      </c>
      <c r="F69" s="37">
        <v>1.1000000000000001</v>
      </c>
      <c r="G69" s="47"/>
      <c r="H69" s="48">
        <f t="shared" si="9"/>
        <v>22.4</v>
      </c>
    </row>
    <row r="70" spans="1:8">
      <c r="A70" s="33">
        <v>5</v>
      </c>
      <c r="B70" s="33" t="s">
        <v>152</v>
      </c>
      <c r="C70" s="34" t="s">
        <v>84</v>
      </c>
      <c r="D70" s="35">
        <v>41411</v>
      </c>
      <c r="E70" s="36">
        <v>23.5</v>
      </c>
      <c r="F70" s="37">
        <v>1.1000000000000001</v>
      </c>
      <c r="G70" s="47"/>
      <c r="H70" s="48">
        <f t="shared" si="9"/>
        <v>22.4</v>
      </c>
    </row>
    <row r="71" spans="1:8">
      <c r="A71" s="11">
        <v>6</v>
      </c>
      <c r="B71" s="11" t="s">
        <v>147</v>
      </c>
      <c r="C71" s="12" t="s">
        <v>61</v>
      </c>
      <c r="D71" s="18">
        <v>41562</v>
      </c>
      <c r="E71" s="14">
        <v>23.5</v>
      </c>
      <c r="F71" s="15">
        <v>1.3</v>
      </c>
      <c r="G71" s="42"/>
      <c r="H71" s="43">
        <f t="shared" si="9"/>
        <v>22.2</v>
      </c>
    </row>
    <row r="72" spans="1:8">
      <c r="A72" s="11">
        <v>7</v>
      </c>
      <c r="B72" s="11" t="s">
        <v>153</v>
      </c>
      <c r="C72" s="12" t="s">
        <v>84</v>
      </c>
      <c r="D72" s="18">
        <v>41318</v>
      </c>
      <c r="E72" s="14">
        <v>23.5</v>
      </c>
      <c r="F72" s="15">
        <v>1.6</v>
      </c>
      <c r="G72" s="42"/>
      <c r="H72" s="43">
        <f t="shared" si="9"/>
        <v>21.9</v>
      </c>
    </row>
  </sheetData>
  <sortState ref="B69:H70">
    <sortCondition descending="1" ref="D69:D70"/>
  </sortState>
  <mergeCells count="11">
    <mergeCell ref="E15:H15"/>
    <mergeCell ref="E27:H27"/>
    <mergeCell ref="E39:H39"/>
    <mergeCell ref="E51:H51"/>
    <mergeCell ref="E64:H64"/>
    <mergeCell ref="A1:U1"/>
    <mergeCell ref="B2:U2"/>
    <mergeCell ref="E3:H3"/>
    <mergeCell ref="M3:P3"/>
    <mergeCell ref="Q3:T3"/>
    <mergeCell ref="I3:L3"/>
  </mergeCells>
  <dataValidations count="1">
    <dataValidation type="custom" allowBlank="1" showInputMessage="1" showErrorMessage="1" sqref="H5:H13 H66:H72 H53:H61 H41:H49 H29:H37 H17:H25 L5:L13 P5:P13 T5:T13">
      <formula1>"bvbv"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19"/>
  <sheetViews>
    <sheetView topLeftCell="A9" workbookViewId="0">
      <selection activeCell="A15" sqref="A15:H19"/>
    </sheetView>
  </sheetViews>
  <sheetFormatPr defaultRowHeight="15"/>
  <cols>
    <col min="1" max="1" width="2" bestFit="1" customWidth="1"/>
    <col min="2" max="2" width="17.85546875" bestFit="1" customWidth="1"/>
    <col min="3" max="3" width="23.140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8.85546875" customWidth="1"/>
    <col min="21" max="21" width="7.5703125" bestFit="1" customWidth="1"/>
  </cols>
  <sheetData>
    <row r="1" spans="1:21" ht="18.75">
      <c r="A1" s="91" t="s">
        <v>155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18.75">
      <c r="A2" s="1"/>
      <c r="B2" s="91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>
      <c r="B3" s="2" t="s">
        <v>2</v>
      </c>
      <c r="D3" s="3"/>
      <c r="E3" s="98" t="s">
        <v>3</v>
      </c>
      <c r="F3" s="99"/>
      <c r="G3" s="99"/>
      <c r="H3" s="99"/>
      <c r="I3" s="92" t="s">
        <v>4</v>
      </c>
      <c r="J3" s="93"/>
      <c r="K3" s="93"/>
      <c r="L3" s="93"/>
      <c r="M3" s="94" t="s">
        <v>5</v>
      </c>
      <c r="N3" s="95"/>
      <c r="O3" s="95"/>
      <c r="P3" s="95"/>
      <c r="Q3" s="96" t="s">
        <v>6</v>
      </c>
      <c r="R3" s="96"/>
      <c r="S3" s="96"/>
      <c r="T3" s="96"/>
      <c r="U3" s="3"/>
    </row>
    <row r="4" spans="1:21">
      <c r="B4" s="4" t="s">
        <v>7</v>
      </c>
      <c r="C4" s="5" t="s">
        <v>8</v>
      </c>
      <c r="D4" s="4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7" t="s">
        <v>10</v>
      </c>
      <c r="J4" s="7" t="s">
        <v>11</v>
      </c>
      <c r="K4" s="7" t="s">
        <v>12</v>
      </c>
      <c r="L4" s="7" t="s">
        <v>14</v>
      </c>
      <c r="M4" s="8" t="s">
        <v>10</v>
      </c>
      <c r="N4" s="8" t="s">
        <v>15</v>
      </c>
      <c r="O4" s="8" t="s">
        <v>12</v>
      </c>
      <c r="P4" s="8" t="s">
        <v>16</v>
      </c>
      <c r="Q4" s="9" t="s">
        <v>10</v>
      </c>
      <c r="R4" s="9" t="s">
        <v>15</v>
      </c>
      <c r="S4" s="9" t="s">
        <v>12</v>
      </c>
      <c r="T4" s="9" t="s">
        <v>17</v>
      </c>
      <c r="U4" s="10" t="s">
        <v>18</v>
      </c>
    </row>
    <row r="5" spans="1:21">
      <c r="A5" s="33">
        <v>1</v>
      </c>
      <c r="B5" s="33" t="s">
        <v>159</v>
      </c>
      <c r="C5" s="34" t="s">
        <v>61</v>
      </c>
      <c r="D5" s="35">
        <v>40756</v>
      </c>
      <c r="E5" s="36">
        <v>14</v>
      </c>
      <c r="F5" s="37">
        <v>1.4</v>
      </c>
      <c r="G5" s="37"/>
      <c r="H5" s="38">
        <f t="shared" ref="H5:H10" si="0">SUM(E5-F5-G5)</f>
        <v>12.6</v>
      </c>
      <c r="I5" s="36">
        <v>14</v>
      </c>
      <c r="J5" s="37">
        <v>0.9</v>
      </c>
      <c r="K5" s="37"/>
      <c r="L5" s="38">
        <f t="shared" ref="L5:L10" si="1">SUM(I5-J5-K5)</f>
        <v>13.1</v>
      </c>
      <c r="M5" s="36">
        <v>14</v>
      </c>
      <c r="N5" s="37">
        <v>0.4</v>
      </c>
      <c r="O5" s="37"/>
      <c r="P5" s="38">
        <f t="shared" ref="P5:P10" si="2">SUM(M5-N5-O5)</f>
        <v>13.6</v>
      </c>
      <c r="Q5" s="36">
        <v>13.6</v>
      </c>
      <c r="R5" s="37">
        <v>1.6</v>
      </c>
      <c r="S5" s="37"/>
      <c r="T5" s="38">
        <f t="shared" ref="T5:T10" si="3">SUM(Q5-R5-S5)</f>
        <v>12</v>
      </c>
      <c r="U5" s="85">
        <f t="shared" ref="U5:U10" si="4">SUM(H5,L5,P5,T5)-MIN(H5,L5,P5,T5)</f>
        <v>39.299999999999997</v>
      </c>
    </row>
    <row r="6" spans="1:21">
      <c r="A6" s="33">
        <v>2</v>
      </c>
      <c r="B6" s="33" t="s">
        <v>158</v>
      </c>
      <c r="C6" s="34" t="s">
        <v>61</v>
      </c>
      <c r="D6" s="35">
        <v>40600</v>
      </c>
      <c r="E6" s="36">
        <v>14</v>
      </c>
      <c r="F6" s="37">
        <v>1.2</v>
      </c>
      <c r="G6" s="37"/>
      <c r="H6" s="38">
        <f t="shared" si="0"/>
        <v>12.8</v>
      </c>
      <c r="I6" s="36">
        <v>14</v>
      </c>
      <c r="J6" s="37">
        <v>1.1000000000000001</v>
      </c>
      <c r="K6" s="37"/>
      <c r="L6" s="38">
        <f t="shared" si="1"/>
        <v>12.9</v>
      </c>
      <c r="M6" s="36">
        <v>14</v>
      </c>
      <c r="N6" s="37">
        <v>0.5</v>
      </c>
      <c r="O6" s="37"/>
      <c r="P6" s="38">
        <f t="shared" si="2"/>
        <v>13.5</v>
      </c>
      <c r="Q6" s="36">
        <v>13.3</v>
      </c>
      <c r="R6" s="37">
        <v>1.05</v>
      </c>
      <c r="S6" s="37"/>
      <c r="T6" s="38">
        <f t="shared" si="3"/>
        <v>12.25</v>
      </c>
      <c r="U6" s="85">
        <f t="shared" si="4"/>
        <v>39.200000000000003</v>
      </c>
    </row>
    <row r="7" spans="1:21">
      <c r="A7" s="33">
        <v>3</v>
      </c>
      <c r="B7" s="33" t="s">
        <v>157</v>
      </c>
      <c r="C7" s="34" t="s">
        <v>61</v>
      </c>
      <c r="D7" s="35">
        <v>41020</v>
      </c>
      <c r="E7" s="36">
        <v>14</v>
      </c>
      <c r="F7" s="37">
        <v>1.4</v>
      </c>
      <c r="G7" s="37"/>
      <c r="H7" s="38">
        <f t="shared" si="0"/>
        <v>12.6</v>
      </c>
      <c r="I7" s="36">
        <v>14</v>
      </c>
      <c r="J7" s="37">
        <v>1.1000000000000001</v>
      </c>
      <c r="K7" s="37"/>
      <c r="L7" s="38">
        <f t="shared" si="1"/>
        <v>12.9</v>
      </c>
      <c r="M7" s="36">
        <v>14</v>
      </c>
      <c r="N7" s="37">
        <v>0.6</v>
      </c>
      <c r="O7" s="37"/>
      <c r="P7" s="38">
        <f t="shared" si="2"/>
        <v>13.4</v>
      </c>
      <c r="Q7" s="36">
        <v>13.5</v>
      </c>
      <c r="R7" s="37">
        <v>0.75</v>
      </c>
      <c r="S7" s="37"/>
      <c r="T7" s="38">
        <f t="shared" si="3"/>
        <v>12.75</v>
      </c>
      <c r="U7" s="85">
        <f t="shared" si="4"/>
        <v>39.049999999999997</v>
      </c>
    </row>
    <row r="8" spans="1:21">
      <c r="A8" s="33">
        <v>4</v>
      </c>
      <c r="B8" s="33" t="s">
        <v>156</v>
      </c>
      <c r="C8" s="34" t="s">
        <v>32</v>
      </c>
      <c r="D8" s="35">
        <v>40734</v>
      </c>
      <c r="E8" s="36">
        <v>14</v>
      </c>
      <c r="F8" s="37">
        <v>1.5</v>
      </c>
      <c r="G8" s="37"/>
      <c r="H8" s="38">
        <f t="shared" si="0"/>
        <v>12.5</v>
      </c>
      <c r="I8" s="36">
        <v>14</v>
      </c>
      <c r="J8" s="37">
        <v>1.1000000000000001</v>
      </c>
      <c r="K8" s="37"/>
      <c r="L8" s="38">
        <f t="shared" si="1"/>
        <v>12.9</v>
      </c>
      <c r="M8" s="36">
        <v>14</v>
      </c>
      <c r="N8" s="37">
        <v>0.35</v>
      </c>
      <c r="O8" s="37"/>
      <c r="P8" s="38">
        <f t="shared" si="2"/>
        <v>13.65</v>
      </c>
      <c r="Q8" s="36">
        <v>0</v>
      </c>
      <c r="R8" s="37">
        <v>0</v>
      </c>
      <c r="S8" s="37"/>
      <c r="T8" s="38">
        <f t="shared" si="3"/>
        <v>0</v>
      </c>
      <c r="U8" s="85">
        <f t="shared" si="4"/>
        <v>39.049999999999997</v>
      </c>
    </row>
    <row r="9" spans="1:21">
      <c r="A9" s="33">
        <v>5</v>
      </c>
      <c r="B9" s="33" t="s">
        <v>160</v>
      </c>
      <c r="C9" s="34" t="s">
        <v>84</v>
      </c>
      <c r="D9" s="35">
        <v>40895</v>
      </c>
      <c r="E9" s="36">
        <v>14</v>
      </c>
      <c r="F9" s="37">
        <v>2.95</v>
      </c>
      <c r="G9" s="37"/>
      <c r="H9" s="38">
        <f t="shared" si="0"/>
        <v>11.05</v>
      </c>
      <c r="I9" s="36">
        <v>14</v>
      </c>
      <c r="J9" s="37">
        <v>1.9</v>
      </c>
      <c r="K9" s="37"/>
      <c r="L9" s="38">
        <f t="shared" si="1"/>
        <v>12.1</v>
      </c>
      <c r="M9" s="36">
        <v>13.5</v>
      </c>
      <c r="N9" s="37">
        <v>0.7</v>
      </c>
      <c r="O9" s="37"/>
      <c r="P9" s="38">
        <f t="shared" si="2"/>
        <v>12.8</v>
      </c>
      <c r="Q9" s="36">
        <v>14</v>
      </c>
      <c r="R9" s="37">
        <v>2.35</v>
      </c>
      <c r="S9" s="37"/>
      <c r="T9" s="38">
        <f t="shared" si="3"/>
        <v>11.65</v>
      </c>
      <c r="U9" s="85">
        <f t="shared" si="4"/>
        <v>36.549999999999997</v>
      </c>
    </row>
    <row r="10" spans="1:21">
      <c r="A10" s="33">
        <v>6</v>
      </c>
      <c r="B10" s="33" t="s">
        <v>110</v>
      </c>
      <c r="C10" s="34" t="s">
        <v>27</v>
      </c>
      <c r="D10" s="35">
        <v>40968</v>
      </c>
      <c r="E10" s="36">
        <v>12.5</v>
      </c>
      <c r="F10" s="37">
        <v>2</v>
      </c>
      <c r="G10" s="37"/>
      <c r="H10" s="38">
        <f t="shared" si="0"/>
        <v>10.5</v>
      </c>
      <c r="I10" s="36">
        <v>13.8</v>
      </c>
      <c r="J10" s="37">
        <v>2.75</v>
      </c>
      <c r="K10" s="37">
        <v>0.1</v>
      </c>
      <c r="L10" s="38">
        <f t="shared" si="1"/>
        <v>10.950000000000001</v>
      </c>
      <c r="M10" s="36">
        <v>14</v>
      </c>
      <c r="N10" s="37">
        <v>0.95</v>
      </c>
      <c r="O10" s="37"/>
      <c r="P10" s="38">
        <f t="shared" si="2"/>
        <v>13.05</v>
      </c>
      <c r="Q10" s="36">
        <v>13.4</v>
      </c>
      <c r="R10" s="37">
        <v>1.7</v>
      </c>
      <c r="S10" s="37"/>
      <c r="T10" s="38">
        <f t="shared" si="3"/>
        <v>11.700000000000001</v>
      </c>
      <c r="U10" s="85">
        <f t="shared" si="4"/>
        <v>35.700000000000003</v>
      </c>
    </row>
    <row r="13" spans="1:21">
      <c r="B13" s="39"/>
      <c r="C13" s="26"/>
      <c r="D13" s="63"/>
      <c r="E13" s="103" t="s">
        <v>24</v>
      </c>
      <c r="F13" s="104"/>
      <c r="G13" s="104"/>
      <c r="H13" s="105"/>
    </row>
    <row r="14" spans="1:21" ht="30">
      <c r="B14" s="5" t="s">
        <v>7</v>
      </c>
      <c r="C14" s="5" t="s">
        <v>8</v>
      </c>
      <c r="D14" s="5" t="s">
        <v>9</v>
      </c>
      <c r="E14" s="27" t="s">
        <v>10</v>
      </c>
      <c r="F14" s="27" t="s">
        <v>15</v>
      </c>
      <c r="G14" s="27" t="s">
        <v>12</v>
      </c>
      <c r="H14" s="27" t="s">
        <v>25</v>
      </c>
    </row>
    <row r="15" spans="1:21">
      <c r="A15" s="33">
        <v>1</v>
      </c>
      <c r="B15" s="33" t="s">
        <v>159</v>
      </c>
      <c r="C15" s="34" t="s">
        <v>61</v>
      </c>
      <c r="D15" s="35">
        <v>40756</v>
      </c>
      <c r="E15" s="60">
        <v>24.5</v>
      </c>
      <c r="F15" s="37">
        <v>0.55000000000000004</v>
      </c>
      <c r="G15" s="37"/>
      <c r="H15" s="38">
        <f>SUM(E15-F15-G15)</f>
        <v>23.95</v>
      </c>
    </row>
    <row r="16" spans="1:21">
      <c r="A16" s="33">
        <v>2</v>
      </c>
      <c r="B16" s="33" t="s">
        <v>156</v>
      </c>
      <c r="C16" s="34" t="s">
        <v>32</v>
      </c>
      <c r="D16" s="35">
        <v>40734</v>
      </c>
      <c r="E16" s="60">
        <v>24.5</v>
      </c>
      <c r="F16" s="37">
        <v>0.6</v>
      </c>
      <c r="G16" s="37"/>
      <c r="H16" s="38">
        <f>SUM(E16-F16-G16)</f>
        <v>23.9</v>
      </c>
    </row>
    <row r="17" spans="1:8">
      <c r="A17" s="33">
        <v>3</v>
      </c>
      <c r="B17" s="33" t="s">
        <v>158</v>
      </c>
      <c r="C17" s="34" t="s">
        <v>61</v>
      </c>
      <c r="D17" s="35">
        <v>40600</v>
      </c>
      <c r="E17" s="60">
        <v>24.5</v>
      </c>
      <c r="F17" s="37">
        <v>0.75</v>
      </c>
      <c r="G17" s="37"/>
      <c r="H17" s="38">
        <f>SUM(E17-F17-G17)</f>
        <v>23.75</v>
      </c>
    </row>
    <row r="18" spans="1:8">
      <c r="A18" s="33">
        <v>4</v>
      </c>
      <c r="B18" s="33" t="s">
        <v>157</v>
      </c>
      <c r="C18" s="34" t="s">
        <v>61</v>
      </c>
      <c r="D18" s="35">
        <v>41020</v>
      </c>
      <c r="E18" s="60">
        <v>24</v>
      </c>
      <c r="F18" s="37">
        <v>0.8</v>
      </c>
      <c r="G18" s="37"/>
      <c r="H18" s="38">
        <f>SUM(E18-F18-G18)</f>
        <v>23.2</v>
      </c>
    </row>
    <row r="19" spans="1:8">
      <c r="A19" s="33">
        <v>5</v>
      </c>
      <c r="B19" s="33" t="s">
        <v>160</v>
      </c>
      <c r="C19" s="34" t="s">
        <v>84</v>
      </c>
      <c r="D19" s="35">
        <v>40895</v>
      </c>
      <c r="E19" s="60">
        <v>24.5</v>
      </c>
      <c r="F19" s="37">
        <v>1.3</v>
      </c>
      <c r="G19" s="33"/>
      <c r="H19" s="38">
        <f>SUM(E19-F19-G19)</f>
        <v>23.2</v>
      </c>
    </row>
  </sheetData>
  <sortState ref="B15:H19">
    <sortCondition descending="1" ref="H15:H19"/>
  </sortState>
  <mergeCells count="7">
    <mergeCell ref="E13:H13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T5:T10 H15:H18 L5:L10 P5:P10 H5:H10">
      <formula1>"bvbv"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A12" sqref="A12:H15"/>
    </sheetView>
  </sheetViews>
  <sheetFormatPr defaultRowHeight="15"/>
  <cols>
    <col min="1" max="1" width="2" bestFit="1" customWidth="1"/>
    <col min="2" max="2" width="22.140625" bestFit="1" customWidth="1"/>
    <col min="3" max="3" width="23.140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7.5703125" bestFit="1" customWidth="1"/>
  </cols>
  <sheetData>
    <row r="1" spans="1:21" ht="18.75">
      <c r="A1" s="91" t="s">
        <v>163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18.75">
      <c r="A2" s="1"/>
      <c r="B2" s="91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>
      <c r="B3" s="2" t="s">
        <v>2</v>
      </c>
      <c r="D3" s="3"/>
      <c r="E3" s="98" t="s">
        <v>3</v>
      </c>
      <c r="F3" s="99"/>
      <c r="G3" s="99"/>
      <c r="H3" s="99"/>
      <c r="I3" s="92" t="s">
        <v>4</v>
      </c>
      <c r="J3" s="93"/>
      <c r="K3" s="93"/>
      <c r="L3" s="93"/>
      <c r="M3" s="94" t="s">
        <v>5</v>
      </c>
      <c r="N3" s="95"/>
      <c r="O3" s="95"/>
      <c r="P3" s="95"/>
      <c r="Q3" s="96" t="s">
        <v>6</v>
      </c>
      <c r="R3" s="96"/>
      <c r="S3" s="96"/>
      <c r="T3" s="96"/>
      <c r="U3" s="3"/>
    </row>
    <row r="4" spans="1:21">
      <c r="B4" s="4" t="s">
        <v>7</v>
      </c>
      <c r="C4" s="5" t="s">
        <v>8</v>
      </c>
      <c r="D4" s="4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7" t="s">
        <v>10</v>
      </c>
      <c r="J4" s="7" t="s">
        <v>11</v>
      </c>
      <c r="K4" s="7" t="s">
        <v>12</v>
      </c>
      <c r="L4" s="7" t="s">
        <v>14</v>
      </c>
      <c r="M4" s="8" t="s">
        <v>10</v>
      </c>
      <c r="N4" s="8" t="s">
        <v>15</v>
      </c>
      <c r="O4" s="8" t="s">
        <v>12</v>
      </c>
      <c r="P4" s="8" t="s">
        <v>16</v>
      </c>
      <c r="Q4" s="9" t="s">
        <v>10</v>
      </c>
      <c r="R4" s="9" t="s">
        <v>15</v>
      </c>
      <c r="S4" s="9" t="s">
        <v>12</v>
      </c>
      <c r="T4" s="9" t="s">
        <v>17</v>
      </c>
      <c r="U4" s="10" t="s">
        <v>18</v>
      </c>
    </row>
    <row r="5" spans="1:21">
      <c r="A5" s="33">
        <v>1</v>
      </c>
      <c r="B5" s="33" t="s">
        <v>164</v>
      </c>
      <c r="C5" s="34" t="s">
        <v>32</v>
      </c>
      <c r="D5" s="80">
        <v>40122</v>
      </c>
      <c r="E5" s="36">
        <v>14.5</v>
      </c>
      <c r="F5" s="37">
        <v>0.72499999999999998</v>
      </c>
      <c r="G5" s="37"/>
      <c r="H5" s="38">
        <f>SUM(E5-F5-G5)</f>
        <v>13.775</v>
      </c>
      <c r="I5" s="36">
        <v>14.5</v>
      </c>
      <c r="J5" s="37">
        <v>0.7</v>
      </c>
      <c r="K5" s="37"/>
      <c r="L5" s="38">
        <f>SUM(I5-J5-K5)</f>
        <v>13.8</v>
      </c>
      <c r="M5" s="36">
        <v>14.5</v>
      </c>
      <c r="N5" s="37">
        <v>0.45</v>
      </c>
      <c r="O5" s="37"/>
      <c r="P5" s="38">
        <f>SUM(M5-N5-O5)</f>
        <v>14.05</v>
      </c>
      <c r="Q5" s="36">
        <v>0</v>
      </c>
      <c r="R5" s="37">
        <v>0</v>
      </c>
      <c r="S5" s="37"/>
      <c r="T5" s="38">
        <f>SUM(Q5-R5-S5)</f>
        <v>0</v>
      </c>
      <c r="U5" s="85">
        <f>SUM(H5,L5,P5,T5)-MIN(H5,L5,P5,T5)</f>
        <v>41.625</v>
      </c>
    </row>
    <row r="6" spans="1:21">
      <c r="A6" s="33">
        <v>2</v>
      </c>
      <c r="B6" s="33" t="s">
        <v>166</v>
      </c>
      <c r="C6" s="34" t="s">
        <v>84</v>
      </c>
      <c r="D6" s="80">
        <v>40317</v>
      </c>
      <c r="E6" s="36">
        <v>14.5</v>
      </c>
      <c r="F6" s="37">
        <v>1.2</v>
      </c>
      <c r="G6" s="37"/>
      <c r="H6" s="38">
        <f>SUM(E6-F6-G6)</f>
        <v>13.3</v>
      </c>
      <c r="I6" s="36">
        <v>14.5</v>
      </c>
      <c r="J6" s="37">
        <v>1.1000000000000001</v>
      </c>
      <c r="K6" s="37"/>
      <c r="L6" s="38">
        <f>SUM(I6-J6-K6)</f>
        <v>13.4</v>
      </c>
      <c r="M6" s="36">
        <v>14.5</v>
      </c>
      <c r="N6" s="37">
        <v>0.5</v>
      </c>
      <c r="O6" s="37"/>
      <c r="P6" s="38">
        <f>SUM(M6-N6-O6)</f>
        <v>14</v>
      </c>
      <c r="Q6" s="36">
        <v>14.4</v>
      </c>
      <c r="R6" s="37">
        <v>2.0499999999999998</v>
      </c>
      <c r="S6" s="37"/>
      <c r="T6" s="38">
        <f>SUM(Q6-R6-S6)</f>
        <v>12.350000000000001</v>
      </c>
      <c r="U6" s="85">
        <f>SUM(H6,L6,P6,T6)-MIN(H6,L6,P6,T6)</f>
        <v>40.700000000000003</v>
      </c>
    </row>
    <row r="7" spans="1:21">
      <c r="A7" s="33">
        <v>3</v>
      </c>
      <c r="B7" s="33" t="s">
        <v>165</v>
      </c>
      <c r="C7" s="34" t="s">
        <v>32</v>
      </c>
      <c r="D7" s="35">
        <v>39706</v>
      </c>
      <c r="E7" s="36">
        <v>14.5</v>
      </c>
      <c r="F7" s="37">
        <v>3.8</v>
      </c>
      <c r="G7" s="37"/>
      <c r="H7" s="38">
        <f>SUM(E7-F7-G7)</f>
        <v>10.7</v>
      </c>
      <c r="I7" s="36">
        <v>14.5</v>
      </c>
      <c r="J7" s="37">
        <v>2.1</v>
      </c>
      <c r="K7" s="37"/>
      <c r="L7" s="38">
        <f>SUM(I7-J7-K7)</f>
        <v>12.4</v>
      </c>
      <c r="M7" s="36">
        <v>14.5</v>
      </c>
      <c r="N7" s="37">
        <v>1.75</v>
      </c>
      <c r="O7" s="37"/>
      <c r="P7" s="38">
        <f>SUM(M7-N7-O7)</f>
        <v>12.75</v>
      </c>
      <c r="Q7" s="36">
        <v>0</v>
      </c>
      <c r="R7" s="37">
        <v>0</v>
      </c>
      <c r="S7" s="37"/>
      <c r="T7" s="38">
        <f>SUM(Q7-R7-S7)</f>
        <v>0</v>
      </c>
      <c r="U7" s="85">
        <f>SUM(H7,L7,P7,T7)-MIN(H7,L7,P7,T7)</f>
        <v>35.85</v>
      </c>
    </row>
    <row r="10" spans="1:21">
      <c r="C10" s="39"/>
      <c r="E10" s="103" t="s">
        <v>24</v>
      </c>
      <c r="F10" s="104"/>
      <c r="G10" s="104"/>
      <c r="H10" s="105"/>
    </row>
    <row r="11" spans="1:21" ht="30">
      <c r="B11" s="4" t="s">
        <v>7</v>
      </c>
      <c r="C11" s="5" t="s">
        <v>8</v>
      </c>
      <c r="D11" s="4" t="s">
        <v>9</v>
      </c>
      <c r="E11" s="27" t="s">
        <v>10</v>
      </c>
      <c r="F11" s="27" t="s">
        <v>15</v>
      </c>
      <c r="G11" s="27" t="s">
        <v>12</v>
      </c>
      <c r="H11" s="27" t="s">
        <v>25</v>
      </c>
    </row>
    <row r="12" spans="1:21">
      <c r="A12" s="33">
        <v>1</v>
      </c>
      <c r="B12" s="33" t="s">
        <v>164</v>
      </c>
      <c r="C12" s="34" t="s">
        <v>32</v>
      </c>
      <c r="D12" s="80">
        <v>40122</v>
      </c>
      <c r="E12" s="60">
        <v>24.5</v>
      </c>
      <c r="F12" s="37">
        <v>0.65</v>
      </c>
      <c r="G12" s="37"/>
      <c r="H12" s="38">
        <f>SUM(E12-F12-G12)</f>
        <v>23.85</v>
      </c>
    </row>
    <row r="13" spans="1:21">
      <c r="A13" s="33">
        <v>2</v>
      </c>
      <c r="B13" s="33" t="s">
        <v>112</v>
      </c>
      <c r="C13" s="34" t="s">
        <v>37</v>
      </c>
      <c r="D13" s="35">
        <v>39828</v>
      </c>
      <c r="E13" s="60">
        <v>24.5</v>
      </c>
      <c r="F13" s="37">
        <v>1.1000000000000001</v>
      </c>
      <c r="G13" s="37"/>
      <c r="H13" s="38">
        <f>SUM(E13-F13-G13)</f>
        <v>23.4</v>
      </c>
    </row>
    <row r="14" spans="1:21">
      <c r="A14" s="33">
        <v>3</v>
      </c>
      <c r="B14" s="33" t="s">
        <v>166</v>
      </c>
      <c r="C14" s="34" t="s">
        <v>84</v>
      </c>
      <c r="D14" s="80">
        <v>40317</v>
      </c>
      <c r="E14" s="60">
        <v>24.5</v>
      </c>
      <c r="F14" s="37">
        <v>1.4</v>
      </c>
      <c r="G14" s="37"/>
      <c r="H14" s="38">
        <f>SUM(E14-F14-G14)</f>
        <v>23.1</v>
      </c>
    </row>
    <row r="15" spans="1:21">
      <c r="A15" s="33">
        <v>4</v>
      </c>
      <c r="B15" s="33" t="s">
        <v>165</v>
      </c>
      <c r="C15" s="34" t="s">
        <v>32</v>
      </c>
      <c r="D15" s="35">
        <v>39706</v>
      </c>
      <c r="E15" s="60">
        <v>24.5</v>
      </c>
      <c r="F15" s="37">
        <v>2.8</v>
      </c>
      <c r="G15" s="37"/>
      <c r="H15" s="38">
        <f>SUM(E15-F15-G15)</f>
        <v>21.7</v>
      </c>
    </row>
  </sheetData>
  <sortState ref="B12:H15">
    <sortCondition descending="1" ref="H12:H15"/>
  </sortState>
  <mergeCells count="7">
    <mergeCell ref="E10:H10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P5:P7 H12:H15 L5:L7 T5:T7 H5:H7">
      <formula1>"bvbv"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1"/>
  <sheetViews>
    <sheetView workbookViewId="0">
      <selection activeCell="P12" sqref="P12"/>
    </sheetView>
  </sheetViews>
  <sheetFormatPr defaultRowHeight="15"/>
  <cols>
    <col min="1" max="1" width="2" bestFit="1" customWidth="1"/>
    <col min="2" max="2" width="23.7109375" bestFit="1" customWidth="1"/>
    <col min="3" max="3" width="15.28515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8.14062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7.5703125" bestFit="1" customWidth="1"/>
  </cols>
  <sheetData>
    <row r="1" spans="1:21" ht="18.75">
      <c r="A1" s="91" t="s">
        <v>167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18.75">
      <c r="A2" s="1"/>
      <c r="B2" s="91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>
      <c r="B3" s="2" t="s">
        <v>2</v>
      </c>
      <c r="D3" s="3"/>
      <c r="E3" s="98" t="s">
        <v>3</v>
      </c>
      <c r="F3" s="99"/>
      <c r="G3" s="99"/>
      <c r="H3" s="99"/>
      <c r="I3" s="92" t="s">
        <v>4</v>
      </c>
      <c r="J3" s="93"/>
      <c r="K3" s="93"/>
      <c r="L3" s="93"/>
      <c r="M3" s="94" t="s">
        <v>5</v>
      </c>
      <c r="N3" s="95"/>
      <c r="O3" s="95"/>
      <c r="P3" s="95"/>
      <c r="Q3" s="96" t="s">
        <v>6</v>
      </c>
      <c r="R3" s="96"/>
      <c r="S3" s="96"/>
      <c r="T3" s="96"/>
      <c r="U3" s="3"/>
    </row>
    <row r="4" spans="1:21">
      <c r="B4" s="4" t="s">
        <v>7</v>
      </c>
      <c r="C4" s="5" t="s">
        <v>8</v>
      </c>
      <c r="D4" s="4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7" t="s">
        <v>10</v>
      </c>
      <c r="J4" s="7" t="s">
        <v>11</v>
      </c>
      <c r="K4" s="7" t="s">
        <v>12</v>
      </c>
      <c r="L4" s="7" t="s">
        <v>14</v>
      </c>
      <c r="M4" s="8" t="s">
        <v>10</v>
      </c>
      <c r="N4" s="8" t="s">
        <v>15</v>
      </c>
      <c r="O4" s="8" t="s">
        <v>12</v>
      </c>
      <c r="P4" s="8" t="s">
        <v>16</v>
      </c>
      <c r="Q4" s="9" t="s">
        <v>10</v>
      </c>
      <c r="R4" s="9" t="s">
        <v>15</v>
      </c>
      <c r="S4" s="9" t="s">
        <v>12</v>
      </c>
      <c r="T4" s="9" t="s">
        <v>17</v>
      </c>
      <c r="U4" s="10" t="s">
        <v>18</v>
      </c>
    </row>
    <row r="5" spans="1:21">
      <c r="A5" s="33">
        <v>1</v>
      </c>
      <c r="B5" s="33" t="s">
        <v>168</v>
      </c>
      <c r="C5" s="34" t="s">
        <v>41</v>
      </c>
      <c r="D5" s="35">
        <v>39259</v>
      </c>
      <c r="E5" s="36">
        <v>14.5</v>
      </c>
      <c r="F5" s="37">
        <v>1.75</v>
      </c>
      <c r="G5" s="37"/>
      <c r="H5" s="38">
        <f>SUM(E5-F5-G5)</f>
        <v>12.75</v>
      </c>
      <c r="I5" s="36">
        <v>14.3</v>
      </c>
      <c r="J5" s="37">
        <v>1.9</v>
      </c>
      <c r="K5" s="37"/>
      <c r="L5" s="38">
        <f>SUM(I5-J5-K5)</f>
        <v>12.4</v>
      </c>
      <c r="M5" s="36">
        <v>14.5</v>
      </c>
      <c r="N5" s="37">
        <v>0.45</v>
      </c>
      <c r="O5" s="37"/>
      <c r="P5" s="38">
        <f>SUM(M5-N5-O5)</f>
        <v>14.05</v>
      </c>
      <c r="Q5" s="36">
        <v>14.5</v>
      </c>
      <c r="R5" s="37">
        <v>2</v>
      </c>
      <c r="S5" s="37"/>
      <c r="T5" s="38">
        <f>SUM(Q5-R5-S5)</f>
        <v>12.5</v>
      </c>
      <c r="U5" s="85">
        <f>SUM(H5,L5,P5,T5)-MIN(H5,L5,P5,T5)</f>
        <v>39.300000000000004</v>
      </c>
    </row>
    <row r="6" spans="1:21">
      <c r="A6" s="33">
        <v>2</v>
      </c>
      <c r="B6" s="33" t="s">
        <v>169</v>
      </c>
      <c r="C6" s="34" t="s">
        <v>41</v>
      </c>
      <c r="D6" s="35">
        <v>38662</v>
      </c>
      <c r="E6" s="36">
        <v>14.5</v>
      </c>
      <c r="F6" s="37">
        <v>3.2</v>
      </c>
      <c r="G6" s="37"/>
      <c r="H6" s="38">
        <f>SUM(E6-F6-G6)</f>
        <v>11.3</v>
      </c>
      <c r="I6" s="36">
        <v>14.5</v>
      </c>
      <c r="J6" s="37">
        <v>2.4500000000000002</v>
      </c>
      <c r="K6" s="37"/>
      <c r="L6" s="38">
        <f>SUM(I6-J6-K6)</f>
        <v>12.05</v>
      </c>
      <c r="M6" s="36">
        <v>13.5</v>
      </c>
      <c r="N6" s="37">
        <v>0.8</v>
      </c>
      <c r="O6" s="37"/>
      <c r="P6" s="38">
        <f>SUM(M6-N6-O6)</f>
        <v>12.7</v>
      </c>
      <c r="Q6" s="36">
        <v>0</v>
      </c>
      <c r="R6" s="37">
        <v>0</v>
      </c>
      <c r="S6" s="37"/>
      <c r="T6" s="38">
        <f>SUM(Q6-R6-S6)</f>
        <v>0</v>
      </c>
      <c r="U6" s="85">
        <f>SUM(H6,L6,P6,T6)-MIN(H6,L6,P6,T6)</f>
        <v>36.049999999999997</v>
      </c>
    </row>
    <row r="7" spans="1:21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spans="1:21">
      <c r="C8" s="39"/>
      <c r="E8" s="103" t="s">
        <v>24</v>
      </c>
      <c r="F8" s="104"/>
      <c r="G8" s="104"/>
      <c r="H8" s="105"/>
      <c r="I8" s="83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</row>
    <row r="9" spans="1:21">
      <c r="B9" s="5" t="s">
        <v>7</v>
      </c>
      <c r="C9" s="5" t="s">
        <v>8</v>
      </c>
      <c r="D9" s="5" t="s">
        <v>9</v>
      </c>
      <c r="E9" s="27" t="s">
        <v>10</v>
      </c>
      <c r="F9" s="27" t="s">
        <v>15</v>
      </c>
      <c r="G9" s="27" t="s">
        <v>12</v>
      </c>
      <c r="H9" s="27" t="s">
        <v>25</v>
      </c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</row>
    <row r="10" spans="1:21">
      <c r="A10" s="33">
        <v>1</v>
      </c>
      <c r="B10" s="33" t="s">
        <v>168</v>
      </c>
      <c r="C10" s="34" t="s">
        <v>41</v>
      </c>
      <c r="D10" s="35">
        <v>39259</v>
      </c>
      <c r="E10" s="36">
        <v>24.5</v>
      </c>
      <c r="F10" s="37">
        <v>0.9</v>
      </c>
      <c r="G10" s="37"/>
      <c r="H10" s="38">
        <f>SUM(E10-F10-G10)</f>
        <v>23.6</v>
      </c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1">
      <c r="A11" s="33">
        <v>2</v>
      </c>
      <c r="B11" s="33" t="s">
        <v>169</v>
      </c>
      <c r="C11" s="34" t="s">
        <v>41</v>
      </c>
      <c r="D11" s="35">
        <v>38662</v>
      </c>
      <c r="E11" s="36">
        <v>24.5</v>
      </c>
      <c r="F11" s="37">
        <v>1.7</v>
      </c>
      <c r="G11" s="37"/>
      <c r="H11" s="38">
        <f>SUM(E11-F11-G11)</f>
        <v>22.8</v>
      </c>
    </row>
  </sheetData>
  <sortState ref="B10:H11">
    <sortCondition descending="1" ref="H10:H11"/>
  </sortState>
  <mergeCells count="7">
    <mergeCell ref="E8:H8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P5:P6 H5:H6 T5:T6 L5:L6 H10:H11">
      <formula1>"bvbv"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5"/>
  <sheetViews>
    <sheetView workbookViewId="0">
      <selection activeCell="A5" sqref="A5:U5"/>
    </sheetView>
  </sheetViews>
  <sheetFormatPr defaultRowHeight="15"/>
  <cols>
    <col min="1" max="1" width="2" bestFit="1" customWidth="1"/>
    <col min="2" max="2" width="17.85546875" bestFit="1" customWidth="1"/>
    <col min="3" max="3" width="17.28515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7.5703125" bestFit="1" customWidth="1"/>
  </cols>
  <sheetData>
    <row r="1" spans="1:21" ht="18.75">
      <c r="A1" s="91" t="s">
        <v>161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18.75">
      <c r="A2" s="1"/>
      <c r="B2" s="91" t="s">
        <v>162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>
      <c r="B3" s="2" t="s">
        <v>2</v>
      </c>
      <c r="D3" s="3"/>
      <c r="E3" s="118" t="s">
        <v>3</v>
      </c>
      <c r="F3" s="119"/>
      <c r="G3" s="119"/>
      <c r="H3" s="120"/>
      <c r="I3" s="121" t="s">
        <v>4</v>
      </c>
      <c r="J3" s="122"/>
      <c r="K3" s="122"/>
      <c r="L3" s="123"/>
      <c r="M3" s="124" t="s">
        <v>5</v>
      </c>
      <c r="N3" s="125"/>
      <c r="O3" s="125"/>
      <c r="P3" s="126"/>
      <c r="Q3" s="127" t="s">
        <v>6</v>
      </c>
      <c r="R3" s="128"/>
      <c r="S3" s="128"/>
      <c r="T3" s="129"/>
      <c r="U3" s="3"/>
    </row>
    <row r="4" spans="1:21">
      <c r="B4" s="5" t="s">
        <v>7</v>
      </c>
      <c r="C4" s="5" t="s">
        <v>8</v>
      </c>
      <c r="D4" s="4" t="s">
        <v>9</v>
      </c>
      <c r="E4" s="75" t="s">
        <v>10</v>
      </c>
      <c r="F4" s="75" t="s">
        <v>11</v>
      </c>
      <c r="G4" s="75" t="s">
        <v>12</v>
      </c>
      <c r="H4" s="75" t="s">
        <v>13</v>
      </c>
      <c r="I4" s="76" t="s">
        <v>10</v>
      </c>
      <c r="J4" s="76" t="s">
        <v>11</v>
      </c>
      <c r="K4" s="76" t="s">
        <v>12</v>
      </c>
      <c r="L4" s="76" t="s">
        <v>14</v>
      </c>
      <c r="M4" s="77" t="s">
        <v>10</v>
      </c>
      <c r="N4" s="77" t="s">
        <v>15</v>
      </c>
      <c r="O4" s="77" t="s">
        <v>12</v>
      </c>
      <c r="P4" s="77" t="s">
        <v>16</v>
      </c>
      <c r="Q4" s="78" t="s">
        <v>10</v>
      </c>
      <c r="R4" s="78" t="s">
        <v>15</v>
      </c>
      <c r="S4" s="78" t="s">
        <v>12</v>
      </c>
      <c r="T4" s="78" t="s">
        <v>17</v>
      </c>
      <c r="U4" s="79" t="s">
        <v>18</v>
      </c>
    </row>
    <row r="5" spans="1:21">
      <c r="A5" s="33">
        <v>1</v>
      </c>
      <c r="B5" s="33" t="s">
        <v>154</v>
      </c>
      <c r="C5" s="33" t="s">
        <v>27</v>
      </c>
      <c r="D5" s="80">
        <v>41988</v>
      </c>
      <c r="E5" s="36">
        <v>13.7</v>
      </c>
      <c r="F5" s="37">
        <v>3.25</v>
      </c>
      <c r="G5" s="37"/>
      <c r="H5" s="38">
        <f>SUM(E5-F5-G5)</f>
        <v>10.45</v>
      </c>
      <c r="I5" s="36">
        <v>13.8</v>
      </c>
      <c r="J5" s="37">
        <v>2.35</v>
      </c>
      <c r="K5" s="37"/>
      <c r="L5" s="38">
        <f>SUM(I5-J5-K5)</f>
        <v>11.450000000000001</v>
      </c>
      <c r="M5" s="36">
        <v>15</v>
      </c>
      <c r="N5" s="37">
        <v>0.67500000000000004</v>
      </c>
      <c r="O5" s="37"/>
      <c r="P5" s="38">
        <f>SUM(M5-N5-O5)</f>
        <v>14.324999999999999</v>
      </c>
      <c r="Q5" s="36">
        <v>15</v>
      </c>
      <c r="R5" s="37">
        <v>2.6</v>
      </c>
      <c r="S5" s="37"/>
      <c r="T5" s="38">
        <f>SUM(Q5-R5-S5)</f>
        <v>12.4</v>
      </c>
      <c r="U5" s="88">
        <f>SUM(T5,P5,L5,H5)</f>
        <v>48.625</v>
      </c>
    </row>
  </sheetData>
  <mergeCells count="6"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5 T5 P5 L5">
      <formula1>"bvbv"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selection activeCell="P13" sqref="P13"/>
    </sheetView>
  </sheetViews>
  <sheetFormatPr defaultRowHeight="15"/>
  <cols>
    <col min="1" max="1" width="2" bestFit="1" customWidth="1"/>
    <col min="2" max="2" width="26.28515625" bestFit="1" customWidth="1"/>
    <col min="3" max="3" width="11.57031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8.14062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7" width="7.5703125" bestFit="1" customWidth="1"/>
  </cols>
  <sheetData>
    <row r="1" spans="1:17" ht="18.75">
      <c r="A1" s="91" t="s">
        <v>170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ht="18.75">
      <c r="A2" s="1"/>
      <c r="B2" s="91" t="s">
        <v>171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>
      <c r="B3" s="2" t="s">
        <v>2</v>
      </c>
      <c r="D3" s="3"/>
      <c r="E3" s="98" t="s">
        <v>3</v>
      </c>
      <c r="F3" s="99"/>
      <c r="G3" s="99"/>
      <c r="H3" s="99"/>
      <c r="I3" s="92" t="s">
        <v>172</v>
      </c>
      <c r="J3" s="93"/>
      <c r="K3" s="93"/>
      <c r="L3" s="93"/>
      <c r="M3" s="101" t="s">
        <v>5</v>
      </c>
      <c r="N3" s="101"/>
      <c r="O3" s="101"/>
      <c r="P3" s="101"/>
    </row>
    <row r="4" spans="1:17">
      <c r="B4" s="84" t="s">
        <v>7</v>
      </c>
      <c r="C4" s="84" t="s">
        <v>8</v>
      </c>
      <c r="D4" s="5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7" t="s">
        <v>10</v>
      </c>
      <c r="J4" s="7" t="s">
        <v>11</v>
      </c>
      <c r="K4" s="7" t="s">
        <v>12</v>
      </c>
      <c r="L4" s="7" t="s">
        <v>14</v>
      </c>
      <c r="M4" s="8" t="s">
        <v>10</v>
      </c>
      <c r="N4" s="8" t="s">
        <v>15</v>
      </c>
      <c r="O4" s="8" t="s">
        <v>12</v>
      </c>
      <c r="P4" s="8" t="s">
        <v>16</v>
      </c>
      <c r="Q4" s="10" t="s">
        <v>18</v>
      </c>
    </row>
    <row r="5" spans="1:17">
      <c r="A5" s="33">
        <v>1</v>
      </c>
      <c r="B5" s="89" t="s">
        <v>173</v>
      </c>
      <c r="C5" s="34" t="s">
        <v>37</v>
      </c>
      <c r="D5" s="35">
        <v>41782</v>
      </c>
      <c r="E5" s="60">
        <v>11</v>
      </c>
      <c r="F5" s="37">
        <v>1.05</v>
      </c>
      <c r="G5" s="37"/>
      <c r="H5" s="38">
        <f>SUM(E5-F5-G5)</f>
        <v>9.9499999999999993</v>
      </c>
      <c r="I5" s="36">
        <v>0</v>
      </c>
      <c r="J5" s="37">
        <v>0</v>
      </c>
      <c r="K5" s="37"/>
      <c r="L5" s="38">
        <f>SUM(I5-J5-K5)</f>
        <v>0</v>
      </c>
      <c r="M5" s="36">
        <v>11</v>
      </c>
      <c r="N5" s="37">
        <v>0.5</v>
      </c>
      <c r="O5" s="37"/>
      <c r="P5" s="38">
        <f>SUM(M5-N5-O5)</f>
        <v>10.5</v>
      </c>
      <c r="Q5" s="85">
        <f>SUM(H5+L5+P5)</f>
        <v>20.45</v>
      </c>
    </row>
    <row r="9" spans="1:17">
      <c r="C9" s="39"/>
      <c r="E9" s="90" t="s">
        <v>24</v>
      </c>
      <c r="F9" s="90"/>
      <c r="G9" s="90"/>
      <c r="H9" s="90"/>
    </row>
    <row r="10" spans="1:17">
      <c r="B10" s="84" t="s">
        <v>7</v>
      </c>
      <c r="C10" s="84" t="s">
        <v>8</v>
      </c>
      <c r="D10" s="5" t="s">
        <v>9</v>
      </c>
      <c r="E10" s="27" t="s">
        <v>10</v>
      </c>
      <c r="F10" s="27" t="s">
        <v>15</v>
      </c>
      <c r="G10" s="27" t="s">
        <v>12</v>
      </c>
      <c r="H10" s="27" t="s">
        <v>25</v>
      </c>
    </row>
    <row r="11" spans="1:17">
      <c r="A11" s="33">
        <v>1</v>
      </c>
      <c r="B11" s="89" t="s">
        <v>173</v>
      </c>
      <c r="C11" s="34" t="s">
        <v>37</v>
      </c>
      <c r="D11" s="35">
        <v>41782</v>
      </c>
      <c r="E11" s="60">
        <v>17</v>
      </c>
      <c r="F11" s="37">
        <v>0.75</v>
      </c>
      <c r="G11" s="37"/>
      <c r="H11" s="38">
        <f>SUM(E11-F11-G11)</f>
        <v>16.25</v>
      </c>
    </row>
  </sheetData>
  <mergeCells count="6">
    <mergeCell ref="E9:H9"/>
    <mergeCell ref="A1:Q1"/>
    <mergeCell ref="B2:Q2"/>
    <mergeCell ref="E3:H3"/>
    <mergeCell ref="I3:L3"/>
    <mergeCell ref="M3:P3"/>
  </mergeCells>
  <dataValidations count="1">
    <dataValidation type="custom" allowBlank="1" showInputMessage="1" showErrorMessage="1" sqref="H11 P5 H5 L5">
      <formula1>"bvbv"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LUPETTE SB</vt:lpstr>
      <vt:lpstr>TIGROTTE SB</vt:lpstr>
      <vt:lpstr>ALLIEVE SB</vt:lpstr>
      <vt:lpstr>RAGAZZE SB</vt:lpstr>
      <vt:lpstr>JUNIOR SB</vt:lpstr>
      <vt:lpstr>SENIOR SB</vt:lpstr>
      <vt:lpstr>LUPETTE SA</vt:lpstr>
      <vt:lpstr>TIGROTTE SA</vt:lpstr>
      <vt:lpstr>ALLIEVE SA</vt:lpstr>
      <vt:lpstr>RAGAZZE SA</vt:lpstr>
      <vt:lpstr>JUNIOR SA</vt:lpstr>
      <vt:lpstr>SENIOR SA</vt:lpstr>
      <vt:lpstr>TOP</vt:lpstr>
      <vt:lpstr>ALLIEVI 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2025-04-17T10:27:00Z</dcterms:created>
  <dcterms:modified xsi:type="dcterms:W3CDTF">2025-04-22T19:19:24Z</dcterms:modified>
</cp:coreProperties>
</file>